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mc:AlternateContent xmlns:mc="http://schemas.openxmlformats.org/markup-compatibility/2006">
    <mc:Choice Requires="x15">
      <x15ac:absPath xmlns:x15ac="http://schemas.microsoft.com/office/spreadsheetml/2010/11/ac" url="https://ndusbpos-my.sharepoint.com/personal/sandra_steckler_ndus_edu/Documents/MSOFFICE/Excel/Student Teaching/Eligibility Forms/"/>
    </mc:Choice>
  </mc:AlternateContent>
  <xr:revisionPtr revIDLastSave="11" documentId="8_{0007D324-AAE5-413E-BBC5-793FE67920E7}" xr6:coauthVersionLast="36" xr6:coauthVersionMax="36" xr10:uidLastSave="{2B920126-EFE1-4141-A6F5-A8F555BC4F7E}"/>
  <bookViews>
    <workbookView xWindow="0" yWindow="0" windowWidth="18870" windowHeight="9900" tabRatio="954" activeTab="1" xr2:uid="{00000000-000D-0000-FFFF-FFFF00000000}"/>
  </bookViews>
  <sheets>
    <sheet name="ELED" sheetId="1" r:id="rId1"/>
    <sheet name="Biology Education" sheetId="13" r:id="rId2"/>
    <sheet name="Business Education" sheetId="10" r:id="rId3"/>
    <sheet name="Chemistry Education" sheetId="14" r:id="rId4"/>
    <sheet name="Comp Science Ed -Biology" sheetId="15" r:id="rId5"/>
    <sheet name="Comp Science Ed - Earth Science" sheetId="16" r:id="rId6"/>
    <sheet name="Composite SOCIAL Science Ed" sheetId="17" r:id="rId7"/>
    <sheet name="English Education" sheetId="8" r:id="rId8"/>
    <sheet name="History Education" sheetId="18" r:id="rId9"/>
    <sheet name="Mathematics Education" sheetId="12" r:id="rId10"/>
    <sheet name="Music Education" sheetId="9" r:id="rId11"/>
    <sheet name="Physical Education" sheetId="11" r:id="rId12"/>
    <sheet name="Minor-Concen-Endorse" sheetId="4" r:id="rId13"/>
    <sheet name="Honor Points" sheetId="2" r:id="rId14"/>
    <sheet name="SEED" sheetId="5" r:id="rId15"/>
  </sheets>
  <definedNames>
    <definedName name="Honor_Points">'Honor Points'!$A$4:$B$8</definedName>
  </definedNames>
  <calcPr calcId="19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0" i="11" l="1"/>
  <c r="F51" i="11"/>
  <c r="D52" i="11"/>
  <c r="D64" i="18"/>
  <c r="F51" i="18"/>
  <c r="F45" i="18"/>
  <c r="F46" i="18"/>
  <c r="F41" i="18"/>
  <c r="F14" i="18"/>
  <c r="F32" i="18"/>
  <c r="F36" i="18"/>
  <c r="F64" i="18"/>
  <c r="F65" i="18"/>
  <c r="D32" i="18"/>
  <c r="D65" i="18"/>
  <c r="E66" i="18"/>
  <c r="F63" i="18"/>
  <c r="F62" i="18"/>
  <c r="F60" i="18"/>
  <c r="F59" i="18"/>
  <c r="F57" i="18"/>
  <c r="F55" i="18"/>
  <c r="F54" i="18"/>
  <c r="F53" i="18"/>
  <c r="F50" i="18"/>
  <c r="F48" i="18"/>
  <c r="F44" i="18"/>
  <c r="F43" i="18"/>
  <c r="F40" i="18"/>
  <c r="F39" i="18"/>
  <c r="F38" i="18"/>
  <c r="F37" i="18"/>
  <c r="F30" i="18"/>
  <c r="F29" i="18"/>
  <c r="F28" i="18"/>
  <c r="F27" i="18"/>
  <c r="F26" i="18"/>
  <c r="F25" i="18"/>
  <c r="F24" i="18"/>
  <c r="F23" i="18"/>
  <c r="F22" i="18"/>
  <c r="F21" i="18"/>
  <c r="F20" i="18"/>
  <c r="F19" i="18"/>
  <c r="F18" i="18"/>
  <c r="F17" i="18"/>
  <c r="F16" i="18"/>
  <c r="F15" i="18"/>
  <c r="F14" i="17"/>
  <c r="F32" i="17"/>
  <c r="F36" i="17"/>
  <c r="F74" i="17"/>
  <c r="F75" i="17"/>
  <c r="D74" i="17"/>
  <c r="F60" i="17"/>
  <c r="F61" i="17"/>
  <c r="F63" i="17"/>
  <c r="F64" i="17"/>
  <c r="F65" i="17"/>
  <c r="F67" i="17"/>
  <c r="F69" i="17"/>
  <c r="F70" i="17"/>
  <c r="F72" i="17"/>
  <c r="D32" i="17"/>
  <c r="D75" i="17"/>
  <c r="E76" i="17"/>
  <c r="F73" i="17"/>
  <c r="F58" i="17"/>
  <c r="F57" i="17"/>
  <c r="F55" i="17"/>
  <c r="F53" i="17"/>
  <c r="F52" i="17"/>
  <c r="F51" i="17"/>
  <c r="F49" i="17"/>
  <c r="F47" i="17"/>
  <c r="F46" i="17"/>
  <c r="F45" i="17"/>
  <c r="F43" i="17"/>
  <c r="F42" i="17"/>
  <c r="F40" i="17"/>
  <c r="F39" i="17"/>
  <c r="F38" i="17"/>
  <c r="F37" i="17"/>
  <c r="F30" i="17"/>
  <c r="F29" i="17"/>
  <c r="F28" i="17"/>
  <c r="F27" i="17"/>
  <c r="F26" i="17"/>
  <c r="F25" i="17"/>
  <c r="F24" i="17"/>
  <c r="F23" i="17"/>
  <c r="F22" i="17"/>
  <c r="F21" i="17"/>
  <c r="F20" i="17"/>
  <c r="F19" i="17"/>
  <c r="F18" i="17"/>
  <c r="F17" i="17"/>
  <c r="F16" i="17"/>
  <c r="F15" i="17"/>
  <c r="D66" i="16"/>
  <c r="F14" i="16"/>
  <c r="F32" i="16"/>
  <c r="F34" i="16"/>
  <c r="F66" i="16"/>
  <c r="F67" i="16"/>
  <c r="D32" i="16"/>
  <c r="D67" i="16"/>
  <c r="E68" i="16"/>
  <c r="F65" i="16"/>
  <c r="F64" i="16"/>
  <c r="F62" i="16"/>
  <c r="F61" i="16"/>
  <c r="F55" i="16"/>
  <c r="F54" i="16"/>
  <c r="F53" i="16"/>
  <c r="F52" i="16"/>
  <c r="F51" i="16"/>
  <c r="F50" i="16"/>
  <c r="F49" i="16"/>
  <c r="F48" i="16"/>
  <c r="F47" i="16"/>
  <c r="F46" i="16"/>
  <c r="F45" i="16"/>
  <c r="F44" i="16"/>
  <c r="F43" i="16"/>
  <c r="F42" i="16"/>
  <c r="F41" i="16"/>
  <c r="F40" i="16"/>
  <c r="F39" i="16"/>
  <c r="F38" i="16"/>
  <c r="F37" i="16"/>
  <c r="F36" i="16"/>
  <c r="F35" i="16"/>
  <c r="F30" i="16"/>
  <c r="F29" i="16"/>
  <c r="F28" i="16"/>
  <c r="F27" i="16"/>
  <c r="F26" i="16"/>
  <c r="F25" i="16"/>
  <c r="F24" i="16"/>
  <c r="F23" i="16"/>
  <c r="F22" i="16"/>
  <c r="F21" i="16"/>
  <c r="F20" i="16"/>
  <c r="F19" i="16"/>
  <c r="F18" i="16"/>
  <c r="F17" i="16"/>
  <c r="F16" i="16"/>
  <c r="F15" i="16"/>
  <c r="F14" i="15"/>
  <c r="F32" i="15"/>
  <c r="F34" i="15"/>
  <c r="F65" i="15"/>
  <c r="F66" i="15"/>
  <c r="D65" i="15"/>
  <c r="D66" i="15"/>
  <c r="E67" i="15"/>
  <c r="F14" i="5"/>
  <c r="F32" i="5"/>
  <c r="F34" i="5"/>
  <c r="F58" i="5"/>
  <c r="F59" i="5"/>
  <c r="D32" i="5"/>
  <c r="D59" i="5"/>
  <c r="E60" i="5"/>
  <c r="F50" i="15"/>
  <c r="F51" i="15"/>
  <c r="F54" i="15"/>
  <c r="F55" i="15"/>
  <c r="F43" i="15"/>
  <c r="F44" i="15"/>
  <c r="F41" i="15"/>
  <c r="F42" i="15"/>
  <c r="F45" i="15"/>
  <c r="F46" i="15"/>
  <c r="F47" i="15"/>
  <c r="F48" i="15"/>
  <c r="F49" i="15"/>
  <c r="F52" i="15"/>
  <c r="F53" i="15"/>
  <c r="F57" i="15"/>
  <c r="F58" i="15"/>
  <c r="F60" i="15"/>
  <c r="F61" i="15"/>
  <c r="F63" i="15"/>
  <c r="F64" i="15"/>
  <c r="F40" i="15"/>
  <c r="D32" i="15"/>
  <c r="F38" i="15"/>
  <c r="F39" i="15"/>
  <c r="F37" i="15"/>
  <c r="F36" i="15"/>
  <c r="F35" i="15"/>
  <c r="F30" i="15"/>
  <c r="F29" i="15"/>
  <c r="F28" i="15"/>
  <c r="F27" i="15"/>
  <c r="F26" i="15"/>
  <c r="F25" i="15"/>
  <c r="F24" i="15"/>
  <c r="F23" i="15"/>
  <c r="F22" i="15"/>
  <c r="F21" i="15"/>
  <c r="F20" i="15"/>
  <c r="F19" i="15"/>
  <c r="F18" i="15"/>
  <c r="F17" i="15"/>
  <c r="F16" i="15"/>
  <c r="F15" i="15"/>
  <c r="F54" i="14"/>
  <c r="F55" i="14"/>
  <c r="F56" i="14"/>
  <c r="F57" i="14"/>
  <c r="D61" i="14"/>
  <c r="F14" i="14"/>
  <c r="F32" i="14"/>
  <c r="F34" i="14"/>
  <c r="F61" i="14"/>
  <c r="F62" i="14"/>
  <c r="D32" i="14"/>
  <c r="D62" i="14"/>
  <c r="E63" i="14"/>
  <c r="F60" i="14"/>
  <c r="F59" i="14"/>
  <c r="F53" i="14"/>
  <c r="F52" i="14"/>
  <c r="F51" i="14"/>
  <c r="F50" i="14"/>
  <c r="F49" i="14"/>
  <c r="F48" i="14"/>
  <c r="F47" i="14"/>
  <c r="F46" i="14"/>
  <c r="F45" i="14"/>
  <c r="F44" i="14"/>
  <c r="F43" i="14"/>
  <c r="F42" i="14"/>
  <c r="F41" i="14"/>
  <c r="F40" i="14"/>
  <c r="F39" i="14"/>
  <c r="F38" i="14"/>
  <c r="F37" i="14"/>
  <c r="F36" i="14"/>
  <c r="F35" i="14"/>
  <c r="F30" i="14"/>
  <c r="F29" i="14"/>
  <c r="F28" i="14"/>
  <c r="F27" i="14"/>
  <c r="F26" i="14"/>
  <c r="F25" i="14"/>
  <c r="F24" i="14"/>
  <c r="F23" i="14"/>
  <c r="F22" i="14"/>
  <c r="F21" i="14"/>
  <c r="F20" i="14"/>
  <c r="F19" i="14"/>
  <c r="F18" i="14"/>
  <c r="F17" i="14"/>
  <c r="F16" i="14"/>
  <c r="F15" i="14"/>
  <c r="D65" i="13"/>
  <c r="F63" i="13"/>
  <c r="F64" i="13"/>
  <c r="F54" i="13"/>
  <c r="F55" i="13"/>
  <c r="F14" i="13"/>
  <c r="F32" i="13"/>
  <c r="F34" i="13"/>
  <c r="F65" i="13"/>
  <c r="F66" i="13"/>
  <c r="D32" i="13"/>
  <c r="D66" i="13"/>
  <c r="E67" i="13"/>
  <c r="F61" i="13"/>
  <c r="F60" i="13"/>
  <c r="F58" i="13"/>
  <c r="F57" i="13"/>
  <c r="F53" i="13"/>
  <c r="F52" i="13"/>
  <c r="F51" i="13"/>
  <c r="F50" i="13"/>
  <c r="F49" i="13"/>
  <c r="F48" i="13"/>
  <c r="F47" i="13"/>
  <c r="F46" i="13"/>
  <c r="F45" i="13"/>
  <c r="F44" i="13"/>
  <c r="F43" i="13"/>
  <c r="F42" i="13"/>
  <c r="F41" i="13"/>
  <c r="F40" i="13"/>
  <c r="F39" i="13"/>
  <c r="F38" i="13"/>
  <c r="F37" i="13"/>
  <c r="F36" i="13"/>
  <c r="F35" i="13"/>
  <c r="F30" i="13"/>
  <c r="F29" i="13"/>
  <c r="F28" i="13"/>
  <c r="F27" i="13"/>
  <c r="F26" i="13"/>
  <c r="F25" i="13"/>
  <c r="F24" i="13"/>
  <c r="F23" i="13"/>
  <c r="F22" i="13"/>
  <c r="F21" i="13"/>
  <c r="F20" i="13"/>
  <c r="F19" i="13"/>
  <c r="F18" i="13"/>
  <c r="F17" i="13"/>
  <c r="F16" i="13"/>
  <c r="F15" i="13"/>
  <c r="D52" i="12"/>
  <c r="D32" i="12"/>
  <c r="F14" i="12"/>
  <c r="F32" i="12"/>
  <c r="F34" i="12"/>
  <c r="F52" i="12"/>
  <c r="F53" i="12"/>
  <c r="D53" i="12"/>
  <c r="E54" i="12"/>
  <c r="F51" i="12"/>
  <c r="F50" i="12"/>
  <c r="F49" i="12"/>
  <c r="F48" i="12"/>
  <c r="F47" i="12"/>
  <c r="F46" i="12"/>
  <c r="F45" i="12"/>
  <c r="F44" i="12"/>
  <c r="F43" i="12"/>
  <c r="F42" i="12"/>
  <c r="F41" i="12"/>
  <c r="F40" i="12"/>
  <c r="F39" i="12"/>
  <c r="F38" i="12"/>
  <c r="F37" i="12"/>
  <c r="F36" i="12"/>
  <c r="F35" i="12"/>
  <c r="F30" i="12"/>
  <c r="F29" i="12"/>
  <c r="F28" i="12"/>
  <c r="F27" i="12"/>
  <c r="F26" i="12"/>
  <c r="F25" i="12"/>
  <c r="F24" i="12"/>
  <c r="F23" i="12"/>
  <c r="F22" i="12"/>
  <c r="F21" i="12"/>
  <c r="F20" i="12"/>
  <c r="F19" i="12"/>
  <c r="F18" i="12"/>
  <c r="F17" i="12"/>
  <c r="F16" i="12"/>
  <c r="F15" i="12"/>
  <c r="F14" i="11"/>
  <c r="F32" i="11"/>
  <c r="F34" i="11"/>
  <c r="F52" i="11"/>
  <c r="F53" i="11"/>
  <c r="D32" i="11"/>
  <c r="D53" i="11"/>
  <c r="E54" i="11"/>
  <c r="F49" i="11"/>
  <c r="F48" i="11"/>
  <c r="F47" i="11"/>
  <c r="F46" i="11"/>
  <c r="F45" i="11"/>
  <c r="F44" i="11"/>
  <c r="F43" i="11"/>
  <c r="F42" i="11"/>
  <c r="F41" i="11"/>
  <c r="F40" i="11"/>
  <c r="F39" i="11"/>
  <c r="F38" i="11"/>
  <c r="F37" i="11"/>
  <c r="F36" i="11"/>
  <c r="F35" i="11"/>
  <c r="F30" i="11"/>
  <c r="F29" i="11"/>
  <c r="F28" i="11"/>
  <c r="F27" i="11"/>
  <c r="F26" i="11"/>
  <c r="F25" i="11"/>
  <c r="F24" i="11"/>
  <c r="F23" i="11"/>
  <c r="F22" i="11"/>
  <c r="F21" i="11"/>
  <c r="F20" i="11"/>
  <c r="F19" i="11"/>
  <c r="F18" i="11"/>
  <c r="F17" i="11"/>
  <c r="F16" i="11"/>
  <c r="F15" i="11"/>
  <c r="F17" i="5"/>
  <c r="D32" i="10"/>
  <c r="D50" i="10"/>
  <c r="D51" i="10"/>
  <c r="F39" i="9"/>
  <c r="F17" i="10"/>
  <c r="D32" i="9"/>
  <c r="F14" i="10"/>
  <c r="F32" i="10"/>
  <c r="F34" i="10"/>
  <c r="F50" i="10"/>
  <c r="F51" i="10"/>
  <c r="E52" i="10"/>
  <c r="F49" i="10"/>
  <c r="F48" i="10"/>
  <c r="F47" i="10"/>
  <c r="F46" i="10"/>
  <c r="F45" i="10"/>
  <c r="F44" i="10"/>
  <c r="F43" i="10"/>
  <c r="F42" i="10"/>
  <c r="F41" i="10"/>
  <c r="F40" i="10"/>
  <c r="F39" i="10"/>
  <c r="F38" i="10"/>
  <c r="F37" i="10"/>
  <c r="F36" i="10"/>
  <c r="F35" i="10"/>
  <c r="F30" i="10"/>
  <c r="F29" i="10"/>
  <c r="F28" i="10"/>
  <c r="F27" i="10"/>
  <c r="F26" i="10"/>
  <c r="F25" i="10"/>
  <c r="F24" i="10"/>
  <c r="F23" i="10"/>
  <c r="F22" i="10"/>
  <c r="F21" i="10"/>
  <c r="F20" i="10"/>
  <c r="F19" i="10"/>
  <c r="F18" i="10"/>
  <c r="F16" i="10"/>
  <c r="F15" i="10"/>
  <c r="D95" i="9"/>
  <c r="D96" i="9"/>
  <c r="F77" i="9"/>
  <c r="F78" i="9"/>
  <c r="F79" i="9"/>
  <c r="F80" i="9"/>
  <c r="F81" i="9"/>
  <c r="F83" i="9"/>
  <c r="F84" i="9"/>
  <c r="F85" i="9"/>
  <c r="F86" i="9"/>
  <c r="F88" i="9"/>
  <c r="F89" i="9"/>
  <c r="F90" i="9"/>
  <c r="F91" i="9"/>
  <c r="F92" i="9"/>
  <c r="F93" i="9"/>
  <c r="F94" i="9"/>
  <c r="F58" i="9"/>
  <c r="F59" i="9"/>
  <c r="F60" i="9"/>
  <c r="F61" i="9"/>
  <c r="F62" i="9"/>
  <c r="F63" i="9"/>
  <c r="F64" i="9"/>
  <c r="F66" i="9"/>
  <c r="F67" i="9"/>
  <c r="F68" i="9"/>
  <c r="F70" i="9"/>
  <c r="F71" i="9"/>
  <c r="F72" i="9"/>
  <c r="F73" i="9"/>
  <c r="F74" i="9"/>
  <c r="F17" i="9"/>
  <c r="F14" i="9"/>
  <c r="F32" i="9"/>
  <c r="F34" i="9"/>
  <c r="F95" i="9"/>
  <c r="F96" i="9"/>
  <c r="E97" i="9"/>
  <c r="F56" i="9"/>
  <c r="F55" i="9"/>
  <c r="F54" i="9"/>
  <c r="F53" i="9"/>
  <c r="F52" i="9"/>
  <c r="F51" i="9"/>
  <c r="F50" i="9"/>
  <c r="F48" i="9"/>
  <c r="F47" i="9"/>
  <c r="F46" i="9"/>
  <c r="F45" i="9"/>
  <c r="F44" i="9"/>
  <c r="F43" i="9"/>
  <c r="F42" i="9"/>
  <c r="F41" i="9"/>
  <c r="F40" i="9"/>
  <c r="F38" i="9"/>
  <c r="F37" i="9"/>
  <c r="F36" i="9"/>
  <c r="F35" i="9"/>
  <c r="F30" i="9"/>
  <c r="F29" i="9"/>
  <c r="F28" i="9"/>
  <c r="F27" i="9"/>
  <c r="F26" i="9"/>
  <c r="F25" i="9"/>
  <c r="F24" i="9"/>
  <c r="F23" i="9"/>
  <c r="F22" i="9"/>
  <c r="F21" i="9"/>
  <c r="F20" i="9"/>
  <c r="F19" i="9"/>
  <c r="F18" i="9"/>
  <c r="F16" i="9"/>
  <c r="F15" i="9"/>
  <c r="D32" i="8"/>
  <c r="D58" i="8"/>
  <c r="D57" i="8"/>
  <c r="F17" i="8"/>
  <c r="F14" i="8"/>
  <c r="F32" i="8"/>
  <c r="F34" i="8"/>
  <c r="F57" i="8"/>
  <c r="F58" i="8"/>
  <c r="E59" i="8"/>
  <c r="F56" i="8"/>
  <c r="F55" i="8"/>
  <c r="F54" i="8"/>
  <c r="F53" i="8"/>
  <c r="F52" i="8"/>
  <c r="F51" i="8"/>
  <c r="F50" i="8"/>
  <c r="F49" i="8"/>
  <c r="F48" i="8"/>
  <c r="F47" i="8"/>
  <c r="F45" i="8"/>
  <c r="F44" i="8"/>
  <c r="F42" i="8"/>
  <c r="F41" i="8"/>
  <c r="F40" i="8"/>
  <c r="F39" i="8"/>
  <c r="F38" i="8"/>
  <c r="F37" i="8"/>
  <c r="F36" i="8"/>
  <c r="F35" i="8"/>
  <c r="F30" i="8"/>
  <c r="F29" i="8"/>
  <c r="F28" i="8"/>
  <c r="F27" i="8"/>
  <c r="F26" i="8"/>
  <c r="F25" i="8"/>
  <c r="F24" i="8"/>
  <c r="F23" i="8"/>
  <c r="F22" i="8"/>
  <c r="F21" i="8"/>
  <c r="F20" i="8"/>
  <c r="F19" i="8"/>
  <c r="F18" i="8"/>
  <c r="F16" i="8"/>
  <c r="F15" i="8"/>
  <c r="F28" i="5"/>
  <c r="D48" i="1"/>
  <c r="D47" i="1"/>
  <c r="F14" i="1"/>
  <c r="F18" i="1"/>
  <c r="F21" i="1"/>
  <c r="F29" i="5"/>
  <c r="F30" i="5"/>
  <c r="F13" i="1"/>
  <c r="F48" i="1"/>
  <c r="E49" i="1"/>
  <c r="F42" i="1"/>
  <c r="F43" i="1"/>
  <c r="F36" i="1"/>
  <c r="F37" i="1"/>
  <c r="F30" i="1"/>
  <c r="F26" i="1"/>
  <c r="F17" i="1"/>
  <c r="F25" i="5"/>
  <c r="F38" i="1"/>
  <c r="F18" i="5"/>
  <c r="F57" i="5"/>
  <c r="F56" i="5"/>
  <c r="F55" i="5"/>
  <c r="F54" i="5"/>
  <c r="F53" i="5"/>
  <c r="F52" i="5"/>
  <c r="F51" i="5"/>
  <c r="F50" i="5"/>
  <c r="F49" i="5"/>
  <c r="F48" i="5"/>
  <c r="F47" i="5"/>
  <c r="F46" i="5"/>
  <c r="F45" i="5"/>
  <c r="F44" i="5"/>
  <c r="F43" i="5"/>
  <c r="F42" i="5"/>
  <c r="F41" i="5"/>
  <c r="F40" i="5"/>
  <c r="F39" i="5"/>
  <c r="F38" i="5"/>
  <c r="F37" i="5"/>
  <c r="F36" i="5"/>
  <c r="F35" i="5"/>
  <c r="F27" i="5"/>
  <c r="F24" i="5"/>
  <c r="F23" i="5"/>
  <c r="F22" i="5"/>
  <c r="F21" i="5"/>
  <c r="F20" i="5"/>
  <c r="F19" i="5"/>
  <c r="F26" i="5"/>
  <c r="F16" i="5"/>
  <c r="F15" i="5"/>
  <c r="F16" i="1"/>
  <c r="D24" i="4"/>
  <c r="F12" i="4"/>
  <c r="F13" i="4"/>
  <c r="F14" i="4"/>
  <c r="F15" i="4"/>
  <c r="F16" i="4"/>
  <c r="F17" i="4"/>
  <c r="F18" i="4"/>
  <c r="F19" i="4"/>
  <c r="F20" i="4"/>
  <c r="F21" i="4"/>
  <c r="F22" i="4"/>
  <c r="D23" i="4"/>
  <c r="F19" i="1"/>
  <c r="F20" i="1"/>
  <c r="F22" i="1"/>
  <c r="F15" i="1"/>
  <c r="F23" i="1"/>
  <c r="F28" i="1"/>
  <c r="F45" i="1"/>
  <c r="F24" i="1"/>
  <c r="F29" i="1"/>
  <c r="F31" i="1"/>
  <c r="F25" i="1"/>
  <c r="F27" i="1"/>
  <c r="F32" i="1"/>
  <c r="F33" i="1"/>
  <c r="F34" i="1"/>
  <c r="F39" i="1"/>
  <c r="F35" i="1"/>
  <c r="F40" i="1"/>
  <c r="F44" i="1"/>
  <c r="F24" i="4"/>
  <c r="E25" i="4"/>
</calcChain>
</file>

<file path=xl/sharedStrings.xml><?xml version="1.0" encoding="utf-8"?>
<sst xmlns="http://schemas.openxmlformats.org/spreadsheetml/2006/main" count="1360" uniqueCount="490">
  <si>
    <t>Dickinson State University</t>
  </si>
  <si>
    <t>Department of Teacher Education</t>
  </si>
  <si>
    <t>Course number</t>
  </si>
  <si>
    <t>Title</t>
  </si>
  <si>
    <t>Semester hours</t>
  </si>
  <si>
    <t>Letter Grade</t>
  </si>
  <si>
    <t>Honor Points</t>
  </si>
  <si>
    <t>EDUC 250</t>
  </si>
  <si>
    <t>PSYC 250</t>
  </si>
  <si>
    <t>Pre-professional Experience</t>
  </si>
  <si>
    <t>Children's Literature</t>
  </si>
  <si>
    <t>Developmental Psychology</t>
  </si>
  <si>
    <t>ELED 281</t>
  </si>
  <si>
    <t>ELED 300</t>
  </si>
  <si>
    <t>ELED 390S</t>
  </si>
  <si>
    <t>ELED 282</t>
  </si>
  <si>
    <t>ELED 310</t>
  </si>
  <si>
    <t>ELED 390P</t>
  </si>
  <si>
    <t>MATH 277</t>
  </si>
  <si>
    <t>EDUC 280</t>
  </si>
  <si>
    <t>EDUC 300</t>
  </si>
  <si>
    <t>EDUC 398D</t>
  </si>
  <si>
    <t>EDUC 360</t>
  </si>
  <si>
    <t>EDUC 405</t>
  </si>
  <si>
    <t>Reading for the Elementary Teacher</t>
  </si>
  <si>
    <t>Reading Across the Curriculum and Content Reading</t>
  </si>
  <si>
    <t>Math for Elementary Teachers II</t>
  </si>
  <si>
    <t>Elementary Curriculum and Language Arts</t>
  </si>
  <si>
    <t>Teaching PE/Health in Elementary</t>
  </si>
  <si>
    <t>Elementary Education Science Methods</t>
  </si>
  <si>
    <t>Teaching in the Elementary School</t>
  </si>
  <si>
    <t>Education of Exceptional Learners</t>
  </si>
  <si>
    <t>Teaching for Diversity</t>
  </si>
  <si>
    <t>Diversity and Exceptionalities Field Experience</t>
  </si>
  <si>
    <t>Managing the Learning Environment</t>
  </si>
  <si>
    <t>Educational Psychology and Evaluation</t>
  </si>
  <si>
    <t>Math for Elementary Teachers I</t>
  </si>
  <si>
    <t>ELED 498A</t>
  </si>
  <si>
    <t>Total Credits for Major</t>
  </si>
  <si>
    <t>Total Credits for Honor Points</t>
  </si>
  <si>
    <t>Honor  Points</t>
  </si>
  <si>
    <t>A</t>
  </si>
  <si>
    <t>B</t>
  </si>
  <si>
    <t>C</t>
  </si>
  <si>
    <t>D</t>
  </si>
  <si>
    <t>F</t>
  </si>
  <si>
    <t>GPA for Elementary Major</t>
  </si>
  <si>
    <t>Introduction to Education</t>
  </si>
  <si>
    <t>Semester Hours</t>
  </si>
  <si>
    <t>Total Credits for Minor/Concentration/Endorsement</t>
  </si>
  <si>
    <t>Elementary Curriculum and Social Studies</t>
  </si>
  <si>
    <t>ELED 238</t>
  </si>
  <si>
    <t>GPA For Endorsement</t>
  </si>
  <si>
    <t>SCNC 105</t>
  </si>
  <si>
    <t>Physical Science Lab</t>
  </si>
  <si>
    <t>Physical Science</t>
  </si>
  <si>
    <t xml:space="preserve">Name: </t>
  </si>
  <si>
    <t xml:space="preserve">Student ID:  </t>
  </si>
  <si>
    <t xml:space="preserve">Student ID: </t>
  </si>
  <si>
    <t>You must have a 2.75 GPA in your major, a 2.50 GPA in your minor, and a 2.75 overall GPA at the time of application before you will be considered.</t>
  </si>
  <si>
    <t>Professional Education Courses:</t>
  </si>
  <si>
    <t>EDUC 298</t>
  </si>
  <si>
    <t>PSYC 353</t>
  </si>
  <si>
    <t>Adolescent Psychology</t>
  </si>
  <si>
    <t>SEED 370</t>
  </si>
  <si>
    <t>SEED 498</t>
  </si>
  <si>
    <t>Teaching in the Secondary School</t>
  </si>
  <si>
    <t>GPA For Secondary Major</t>
  </si>
  <si>
    <t>Total</t>
  </si>
  <si>
    <t>If you have a double major, you must complete an eligibility form for each major. List all courses as printed in the DSU catalog or your graduation audit that apply toward your major fields. Be sure to list courses enrolled in currently (Use IP for letter grade).  Do not list general education courses.</t>
  </si>
  <si>
    <t>If you have a more than one minor, you must complete an eligibility form for each minor. List all courses as printed in the DSU catalog or your graduation audit that apply toward your minor fields. Be sure to list courses enrolled in currently (Use IP for letter grade).  Do not list general education courses.</t>
  </si>
  <si>
    <r>
      <rPr>
        <b/>
        <sz val="12"/>
        <color theme="1"/>
        <rFont val="Calibri"/>
        <family val="2"/>
        <scheme val="minor"/>
      </rPr>
      <t xml:space="preserve">Save the document with your name as the title and e-mail it to </t>
    </r>
    <r>
      <rPr>
        <b/>
        <u/>
        <sz val="12"/>
        <color theme="8" tint="-0.249977111117893"/>
        <rFont val="Calibri"/>
        <family val="2"/>
        <scheme val="minor"/>
      </rPr>
      <t>dsu.education@dickinsonstate.edu</t>
    </r>
  </si>
  <si>
    <t>MINOR:</t>
  </si>
  <si>
    <t>Secondary Student Teaching Eligibility Form</t>
  </si>
  <si>
    <t>Elementary Student Teaching Eligibility Form</t>
  </si>
  <si>
    <t>EDUC 350</t>
  </si>
  <si>
    <t>Portfolio Preparation</t>
  </si>
  <si>
    <t>SCNC 105L</t>
  </si>
  <si>
    <t>ELED 390X</t>
  </si>
  <si>
    <t>Teaching Mathematics in Elementary and MS</t>
  </si>
  <si>
    <t>ELED 398B/C</t>
  </si>
  <si>
    <t>Elementary Methods Block Field Experience I or II</t>
  </si>
  <si>
    <t>ELED 390A</t>
  </si>
  <si>
    <t>Creative Arts for Elementary Teacher</t>
  </si>
  <si>
    <t>EDUC 305</t>
  </si>
  <si>
    <t>Philosophy and Curriculum of MS</t>
  </si>
  <si>
    <t>EDUC 310</t>
  </si>
  <si>
    <t>Methods of Teaching MS</t>
  </si>
  <si>
    <t>ELED 383</t>
  </si>
  <si>
    <t>Diagnosis &amp; Correction of Reading Disabilities</t>
  </si>
  <si>
    <t>ELED 484</t>
  </si>
  <si>
    <t>Practicum in Reading</t>
  </si>
  <si>
    <t>MATH 278</t>
  </si>
  <si>
    <t>SEED 398B/C</t>
  </si>
  <si>
    <t>Secondary Methods Block Field Experience I or II</t>
  </si>
  <si>
    <t>ENGL 382</t>
  </si>
  <si>
    <t>BIOL 111</t>
  </si>
  <si>
    <t>Concepts of Biology</t>
  </si>
  <si>
    <t>Concepts of Biology Lab</t>
  </si>
  <si>
    <t>BIOL 111L</t>
  </si>
  <si>
    <t>Substituted Course Number</t>
  </si>
  <si>
    <t>Adolescent Literature</t>
  </si>
  <si>
    <t xml:space="preserve">GEOL 100 </t>
  </si>
  <si>
    <t>GEOL 100 L</t>
  </si>
  <si>
    <t>Earth Science</t>
  </si>
  <si>
    <t>Earth Science Lab</t>
  </si>
  <si>
    <t>EDUC 406</t>
  </si>
  <si>
    <t>Instructional Design, Technology and Assessment</t>
  </si>
  <si>
    <t>SEED 366</t>
  </si>
  <si>
    <t>Learning and Literacy in the Secondary School</t>
  </si>
  <si>
    <t>Reading in the Content Areas   (ELECTIVE)</t>
  </si>
  <si>
    <t xml:space="preserve">Philosophy and Curriculum of MS  </t>
  </si>
  <si>
    <t>Content Area Courses:</t>
  </si>
  <si>
    <t>ENGL 240</t>
  </si>
  <si>
    <t>Masterpieces of World Literature</t>
  </si>
  <si>
    <t>ENGL 250</t>
  </si>
  <si>
    <t>Masterpieces of British Literature</t>
  </si>
  <si>
    <t>ENGL 260</t>
  </si>
  <si>
    <t>Masterpieces of American Literature</t>
  </si>
  <si>
    <t>ENGL 315</t>
  </si>
  <si>
    <t>Structure and History of English</t>
  </si>
  <si>
    <t>Modern Grammar</t>
  </si>
  <si>
    <t>ENGL 440</t>
  </si>
  <si>
    <t>Literary Criticism</t>
  </si>
  <si>
    <t>SEED 490L</t>
  </si>
  <si>
    <t>Methods of Teaching Secondary Language Arts</t>
  </si>
  <si>
    <t>SEED 490K</t>
  </si>
  <si>
    <t>Methods of Teaching Secondary Communication</t>
  </si>
  <si>
    <t>Choose one of the following:</t>
  </si>
  <si>
    <t>ENGL 350</t>
  </si>
  <si>
    <t>Studies in American Literature</t>
  </si>
  <si>
    <t>ENGL 355</t>
  </si>
  <si>
    <t>Studies in Major American Writers</t>
  </si>
  <si>
    <t>ENGL 325</t>
  </si>
  <si>
    <t>Shakespeare</t>
  </si>
  <si>
    <t>ENGL 360</t>
  </si>
  <si>
    <t>Studies in Drama</t>
  </si>
  <si>
    <t>ENGL 370</t>
  </si>
  <si>
    <t>Studies in Fiction</t>
  </si>
  <si>
    <t>ENGL 380</t>
  </si>
  <si>
    <t>Studies in Poetry</t>
  </si>
  <si>
    <t>ENGL 405</t>
  </si>
  <si>
    <t>British Medieval Literature</t>
  </si>
  <si>
    <t>ENGL 415</t>
  </si>
  <si>
    <t>ENGL 320</t>
  </si>
  <si>
    <t>ENGL 420</t>
  </si>
  <si>
    <t>Brit Restoration &amp; 18th Century Literature</t>
  </si>
  <si>
    <t>ENGL 425</t>
  </si>
  <si>
    <t>British Romantic Literature</t>
  </si>
  <si>
    <t>ENGL 430</t>
  </si>
  <si>
    <t>British Victorian Literature</t>
  </si>
  <si>
    <t>ENGL 435</t>
  </si>
  <si>
    <t>Modern British Literature</t>
  </si>
  <si>
    <t>British Renaissance Literature</t>
  </si>
  <si>
    <t xml:space="preserve">Reading in the Content Areas </t>
  </si>
  <si>
    <t>SEED 300</t>
  </si>
  <si>
    <t>Secondary Education Curriculum and Effective Teaching</t>
  </si>
  <si>
    <t>Major Content Courses:</t>
  </si>
  <si>
    <t>MUSC 124</t>
  </si>
  <si>
    <t>Music Theory  &amp; Analysis II</t>
  </si>
  <si>
    <t>MUSC 125</t>
  </si>
  <si>
    <t>Aural Skills II</t>
  </si>
  <si>
    <t>MUSC 130</t>
  </si>
  <si>
    <t>Piano Keyboard Skills I</t>
  </si>
  <si>
    <t>MUSC 131</t>
  </si>
  <si>
    <t>Piano Keyboard Skills II</t>
  </si>
  <si>
    <t>MUSC 133</t>
  </si>
  <si>
    <t>Music Technology</t>
  </si>
  <si>
    <t>MUSC 215</t>
  </si>
  <si>
    <t>Basic Conducting</t>
  </si>
  <si>
    <t>MUSC 222</t>
  </si>
  <si>
    <t>Music Theory  &amp; Analysis III</t>
  </si>
  <si>
    <t>MUSC 224</t>
  </si>
  <si>
    <t>Aural Skills III</t>
  </si>
  <si>
    <t>MUSC 223</t>
  </si>
  <si>
    <t>MUSC 225</t>
  </si>
  <si>
    <t>Aural Skills IV</t>
  </si>
  <si>
    <t>MUSC 230N</t>
  </si>
  <si>
    <t>Piano Proficiency Exam</t>
  </si>
  <si>
    <t>Music History &amp; Literature I</t>
  </si>
  <si>
    <t>MUSC 327</t>
  </si>
  <si>
    <t>Music History &amp; Literature II</t>
  </si>
  <si>
    <t>MUSC 489</t>
  </si>
  <si>
    <t>Performance Class</t>
  </si>
  <si>
    <t>Applied Music:</t>
  </si>
  <si>
    <t>MUSC</t>
  </si>
  <si>
    <t>Primary Large Ensemble:</t>
  </si>
  <si>
    <t>Small Ensemble:</t>
  </si>
  <si>
    <t>Recital:</t>
  </si>
  <si>
    <t>Methods Courses:</t>
  </si>
  <si>
    <t>Voice Methods</t>
  </si>
  <si>
    <t>MUSC 235</t>
  </si>
  <si>
    <t>MUSC 236</t>
  </si>
  <si>
    <t>Woodwind Methods</t>
  </si>
  <si>
    <t>MUSC 237</t>
  </si>
  <si>
    <t>Brass Methods</t>
  </si>
  <si>
    <t>MUSC 238</t>
  </si>
  <si>
    <t>Percussion Methods</t>
  </si>
  <si>
    <t>MUSC 239</t>
  </si>
  <si>
    <t>String Methods</t>
  </si>
  <si>
    <t>OPTIONS:</t>
  </si>
  <si>
    <t>Choral</t>
  </si>
  <si>
    <t>MUSC 210</t>
  </si>
  <si>
    <t>Lyric Diction</t>
  </si>
  <si>
    <t>MUSC 316</t>
  </si>
  <si>
    <t>Choral Conducting</t>
  </si>
  <si>
    <t>MUSC 322</t>
  </si>
  <si>
    <t>Choral Arranging</t>
  </si>
  <si>
    <t>ELED 390M</t>
  </si>
  <si>
    <t>Elementary Music Methods</t>
  </si>
  <si>
    <t>SEED 490M</t>
  </si>
  <si>
    <t>Instrumental</t>
  </si>
  <si>
    <t>MUSC 315</t>
  </si>
  <si>
    <t>Instrumental Conducting</t>
  </si>
  <si>
    <t>MUSC 323</t>
  </si>
  <si>
    <t>Instrumental Arranging</t>
  </si>
  <si>
    <t>Composite</t>
  </si>
  <si>
    <t>MUSC 315/316</t>
  </si>
  <si>
    <t>Choral OR Instrumental Conducting</t>
  </si>
  <si>
    <t>Secondary Choral Music Methods</t>
  </si>
  <si>
    <t>SEED 390M</t>
  </si>
  <si>
    <t>** YOU WILL NEED TO ADD THE COURSE NUMBERS AND NAMES</t>
  </si>
  <si>
    <t>Course Name</t>
  </si>
  <si>
    <t>MUSC 201</t>
  </si>
  <si>
    <t>ECON 201</t>
  </si>
  <si>
    <t>Principles of Microeconomics</t>
  </si>
  <si>
    <t>ACCT 200</t>
  </si>
  <si>
    <t>Elements of Accounting I</t>
  </si>
  <si>
    <t>ACCT 201</t>
  </si>
  <si>
    <t>Elements of Accounting II</t>
  </si>
  <si>
    <t>BADM 336</t>
  </si>
  <si>
    <t>Management and Leadership</t>
  </si>
  <si>
    <t>BOTE 147</t>
  </si>
  <si>
    <t>Word Processing &amp; Presentation Software</t>
  </si>
  <si>
    <t>BOTE 210</t>
  </si>
  <si>
    <t>Business Communication</t>
  </si>
  <si>
    <t>BOTE 218</t>
  </si>
  <si>
    <t>Desktop Publishing</t>
  </si>
  <si>
    <t>BOTE 247</t>
  </si>
  <si>
    <t>CSCI 200</t>
  </si>
  <si>
    <t>Database Software Applications</t>
  </si>
  <si>
    <t>FIN 326</t>
  </si>
  <si>
    <t>Managerial Finance</t>
  </si>
  <si>
    <t>GDES 347</t>
  </si>
  <si>
    <t>Web Design</t>
  </si>
  <si>
    <t>MRKT 301</t>
  </si>
  <si>
    <t>Principles of Marketing</t>
  </si>
  <si>
    <t>SEED 490B</t>
  </si>
  <si>
    <t>Methods of Business Education</t>
  </si>
  <si>
    <t>CTE COURES:</t>
  </si>
  <si>
    <t>CTE 431</t>
  </si>
  <si>
    <t>History and Philosophy and Practices of Career and Tech Ed</t>
  </si>
  <si>
    <t>CTE 434</t>
  </si>
  <si>
    <t>Leadership in Career &amp; Tech Student Organizations</t>
  </si>
  <si>
    <t>Content Courses:</t>
  </si>
  <si>
    <t>Spreadsheet Applications</t>
  </si>
  <si>
    <t>Music Theory &amp; Analysis IV</t>
  </si>
  <si>
    <t>Secondary Instrumental Music Methods</t>
  </si>
  <si>
    <t>Introduction to World Music</t>
  </si>
  <si>
    <t>MUSC 326</t>
  </si>
  <si>
    <t>HPER 100</t>
  </si>
  <si>
    <t>Concepts of Fitness and Wellness</t>
  </si>
  <si>
    <t>HPER 207</t>
  </si>
  <si>
    <t>Prevention &amp; Care of Athletic Injuries</t>
  </si>
  <si>
    <t>HPER 208</t>
  </si>
  <si>
    <t>Introduction to Physical Education</t>
  </si>
  <si>
    <t>First Aid and CPR</t>
  </si>
  <si>
    <t>HPER 215</t>
  </si>
  <si>
    <t>Systems and Function Anatomy for PE</t>
  </si>
  <si>
    <t>HPER 215L</t>
  </si>
  <si>
    <t>Systems and Function Anatomy for PE Lab</t>
  </si>
  <si>
    <t>HPER 217</t>
  </si>
  <si>
    <t>Personal and Community Health</t>
  </si>
  <si>
    <t>HPER 240</t>
  </si>
  <si>
    <t>Principles of Human Nutrition</t>
  </si>
  <si>
    <t>HPER 316</t>
  </si>
  <si>
    <t>Elementary PE Activities, Skills and Methods</t>
  </si>
  <si>
    <t>HPER 317</t>
  </si>
  <si>
    <t>HPER 318</t>
  </si>
  <si>
    <t>Middle School PE Activities, Skills and Methods</t>
  </si>
  <si>
    <t>Secondary PE Activities, Skills and Methods</t>
  </si>
  <si>
    <t>HPER 320</t>
  </si>
  <si>
    <t>Teaching Weight Training</t>
  </si>
  <si>
    <t>HPER 360</t>
  </si>
  <si>
    <t>HPER 420</t>
  </si>
  <si>
    <t>Organization and Administration of Physical Education</t>
  </si>
  <si>
    <t>HPER 430</t>
  </si>
  <si>
    <t>Measurement and Evaluation</t>
  </si>
  <si>
    <t>HPER 432</t>
  </si>
  <si>
    <t>Physiology of Exercise</t>
  </si>
  <si>
    <t>Adapted Physical Education</t>
  </si>
  <si>
    <t>HPER 210</t>
  </si>
  <si>
    <t>MATH 127</t>
  </si>
  <si>
    <t>Matrix Fundamentals</t>
  </si>
  <si>
    <t>MATH 165</t>
  </si>
  <si>
    <t>Calculus I</t>
  </si>
  <si>
    <t>MATH 166</t>
  </si>
  <si>
    <t>Calculus II</t>
  </si>
  <si>
    <t>MATH 208</t>
  </si>
  <si>
    <t>Discrete Mathematics</t>
  </si>
  <si>
    <t>MATH 259</t>
  </si>
  <si>
    <t>Multivariate Calculus</t>
  </si>
  <si>
    <t>MATH 266</t>
  </si>
  <si>
    <t>Introduction to Differential Equations</t>
  </si>
  <si>
    <t>MATH 326</t>
  </si>
  <si>
    <t>Abstract Algebra</t>
  </si>
  <si>
    <t>MATH 327</t>
  </si>
  <si>
    <t>Linear Algebra</t>
  </si>
  <si>
    <t>MATH 339</t>
  </si>
  <si>
    <t>Topics in Geometry</t>
  </si>
  <si>
    <t>MATH 411</t>
  </si>
  <si>
    <t>Introduction to Real Analysis</t>
  </si>
  <si>
    <t>MATH 425</t>
  </si>
  <si>
    <t>Mathematical Statistics</t>
  </si>
  <si>
    <t>MATH 430</t>
  </si>
  <si>
    <t>History of Mathematics</t>
  </si>
  <si>
    <t>Mathematics Seminar</t>
  </si>
  <si>
    <t>CSCI 120</t>
  </si>
  <si>
    <t>Computer Programming I</t>
  </si>
  <si>
    <t>MATH 305</t>
  </si>
  <si>
    <t>MATH 338</t>
  </si>
  <si>
    <t>Geometry for Teachers</t>
  </si>
  <si>
    <t xml:space="preserve">MATH 377 </t>
  </si>
  <si>
    <t>Teaching Mathematics in the Middle Grades</t>
  </si>
  <si>
    <t>SEED 390X</t>
  </si>
  <si>
    <t>Teaching Secondary School Mathematics</t>
  </si>
  <si>
    <t>Probability and Statistics</t>
  </si>
  <si>
    <t>MATH 491</t>
  </si>
  <si>
    <t>BIOL 150</t>
  </si>
  <si>
    <t>BIOL 150L</t>
  </si>
  <si>
    <t>BIOL 151</t>
  </si>
  <si>
    <t>General Biology II</t>
  </si>
  <si>
    <t>General Biology I</t>
  </si>
  <si>
    <t>General Biology I Lab</t>
  </si>
  <si>
    <t>BIOL 151L</t>
  </si>
  <si>
    <t>General Biology II Lab</t>
  </si>
  <si>
    <t>BIOL 170</t>
  </si>
  <si>
    <t>General Zoology</t>
  </si>
  <si>
    <t>BIOL 170L</t>
  </si>
  <si>
    <t>General Zoology Lab</t>
  </si>
  <si>
    <t>BIOL 220</t>
  </si>
  <si>
    <t>BIOL 254</t>
  </si>
  <si>
    <t>BIOL 305</t>
  </si>
  <si>
    <t>General Microbiology</t>
  </si>
  <si>
    <t>BIOL 315</t>
  </si>
  <si>
    <t>Genetics</t>
  </si>
  <si>
    <t>BIOL 375</t>
  </si>
  <si>
    <t>BIOL 415</t>
  </si>
  <si>
    <t>Ecology</t>
  </si>
  <si>
    <t>BIOL 459</t>
  </si>
  <si>
    <t>Evolution</t>
  </si>
  <si>
    <t>BIOL 480</t>
  </si>
  <si>
    <t>Lab Practicum</t>
  </si>
  <si>
    <t>SCNC 389</t>
  </si>
  <si>
    <t>Scientific Writings and Readings</t>
  </si>
  <si>
    <t>SEED 490S</t>
  </si>
  <si>
    <t>Secondary Education Science Methods</t>
  </si>
  <si>
    <t>CHEM 121</t>
  </si>
  <si>
    <t>CHEM 121L</t>
  </si>
  <si>
    <t>CHEM 122</t>
  </si>
  <si>
    <t>General Chemistry II</t>
  </si>
  <si>
    <t>General Chemistry I</t>
  </si>
  <si>
    <t>General Chemistry I Lab</t>
  </si>
  <si>
    <t>CHEM 122L</t>
  </si>
  <si>
    <t>General Chemistry II Lab</t>
  </si>
  <si>
    <t>Choose one:</t>
  </si>
  <si>
    <t>Physical Geology/Lab</t>
  </si>
  <si>
    <t>GEOL 105/L</t>
  </si>
  <si>
    <t>GEOL 106/L</t>
  </si>
  <si>
    <t>The Earth through Time/Lab</t>
  </si>
  <si>
    <t>PHYS 211/L</t>
  </si>
  <si>
    <t>PHYS 251/L</t>
  </si>
  <si>
    <t>MATH 107</t>
  </si>
  <si>
    <t>Pre-Calculus</t>
  </si>
  <si>
    <t>PHYS 212/L</t>
  </si>
  <si>
    <t>College Physics II/Lab</t>
  </si>
  <si>
    <t>College Physics I/Lab</t>
  </si>
  <si>
    <t>PHYS 252/L</t>
  </si>
  <si>
    <t>University Physics I/Lab</t>
  </si>
  <si>
    <t>University Physics II/Lab</t>
  </si>
  <si>
    <t>Anatomy and Physiology I and Lab</t>
  </si>
  <si>
    <t>Environmental Economics, Law and Public Policy</t>
  </si>
  <si>
    <t>CHEM 330</t>
  </si>
  <si>
    <t>Quantitative Analysis</t>
  </si>
  <si>
    <t>CHEM 341</t>
  </si>
  <si>
    <t>Organic Chemistry I</t>
  </si>
  <si>
    <t>CHEM 341L</t>
  </si>
  <si>
    <t>Organic Chemistry I Lab</t>
  </si>
  <si>
    <t>CHEM 342</t>
  </si>
  <si>
    <t>Organic Chemistry II</t>
  </si>
  <si>
    <t>CHEM 342L</t>
  </si>
  <si>
    <t>Organic Chemistry II Lab</t>
  </si>
  <si>
    <t>CHEM 420</t>
  </si>
  <si>
    <t>Inorganic Chemistry</t>
  </si>
  <si>
    <t>CHEM 461</t>
  </si>
  <si>
    <t>Physical Chemistry I</t>
  </si>
  <si>
    <t>CHEM 461L</t>
  </si>
  <si>
    <t>Physical Chemistry I Lab</t>
  </si>
  <si>
    <t>CHEM 480</t>
  </si>
  <si>
    <t>Choose One:</t>
  </si>
  <si>
    <t>Physical Geology</t>
  </si>
  <si>
    <t>The Earth Through Time</t>
  </si>
  <si>
    <t>PHYS 251</t>
  </si>
  <si>
    <t>University Physics I</t>
  </si>
  <si>
    <t>PHYS 251L</t>
  </si>
  <si>
    <t>University Physics I Lab</t>
  </si>
  <si>
    <t>PHYS 252</t>
  </si>
  <si>
    <t>University Physics II</t>
  </si>
  <si>
    <t>PHYS 252L</t>
  </si>
  <si>
    <t>University Physics II Lab</t>
  </si>
  <si>
    <t>BIOL 170/L</t>
  </si>
  <si>
    <t>General Zoology/Lab</t>
  </si>
  <si>
    <t>Introduction to Botany</t>
  </si>
  <si>
    <t>PHYS 110</t>
  </si>
  <si>
    <t>Introductory Astronomy</t>
  </si>
  <si>
    <t>PHYS 110L</t>
  </si>
  <si>
    <t>Introductory Astronomy Lab</t>
  </si>
  <si>
    <t>SCNC 315</t>
  </si>
  <si>
    <t>Weather and Climate</t>
  </si>
  <si>
    <t>GEOL 105</t>
  </si>
  <si>
    <t>GEOL 105L</t>
  </si>
  <si>
    <t>Physical Geology Lab</t>
  </si>
  <si>
    <t>GEOL 106</t>
  </si>
  <si>
    <t>The Earthy Through Time</t>
  </si>
  <si>
    <t>GEOL 106L</t>
  </si>
  <si>
    <t>The Earthy Through Time Lab</t>
  </si>
  <si>
    <t>GEOL 311</t>
  </si>
  <si>
    <t>Process Geomorphology</t>
  </si>
  <si>
    <t>GEOL 320</t>
  </si>
  <si>
    <t>GEOL 330</t>
  </si>
  <si>
    <t>Physical Geography of North Dakota</t>
  </si>
  <si>
    <t>SCNC 480</t>
  </si>
  <si>
    <t>HIST 103</t>
  </si>
  <si>
    <t>United States to 1877</t>
  </si>
  <si>
    <t>HIST 104</t>
  </si>
  <si>
    <t>United States from 1877</t>
  </si>
  <si>
    <t>HIST 211</t>
  </si>
  <si>
    <t>World Civilization to 1500</t>
  </si>
  <si>
    <t>HIST 212</t>
  </si>
  <si>
    <t>HIST 310</t>
  </si>
  <si>
    <t>History of North Dakota</t>
  </si>
  <si>
    <t>History Electives:</t>
  </si>
  <si>
    <t>HIST</t>
  </si>
  <si>
    <t>History Content</t>
  </si>
  <si>
    <t>Economics Content</t>
  </si>
  <si>
    <t>ECON 106</t>
  </si>
  <si>
    <t>Global Economics</t>
  </si>
  <si>
    <t>ECON 202</t>
  </si>
  <si>
    <t>Principles of Macroeconomics</t>
  </si>
  <si>
    <t>ECON</t>
  </si>
  <si>
    <t>Geography Content</t>
  </si>
  <si>
    <t>GEOG 121</t>
  </si>
  <si>
    <t>Physical Geography</t>
  </si>
  <si>
    <t>GEOG 161</t>
  </si>
  <si>
    <t>World Regional Geography</t>
  </si>
  <si>
    <t>GEOG 262</t>
  </si>
  <si>
    <t>Geography of North America</t>
  </si>
  <si>
    <t>Geography Elective:</t>
  </si>
  <si>
    <t>GEOG</t>
  </si>
  <si>
    <t>Economics Elective:</t>
  </si>
  <si>
    <t>Political Science Content</t>
  </si>
  <si>
    <t>POLS 115</t>
  </si>
  <si>
    <t>American Government</t>
  </si>
  <si>
    <t>POLS 330</t>
  </si>
  <si>
    <t>History of Political Thought</t>
  </si>
  <si>
    <t>Political Science Electives:</t>
  </si>
  <si>
    <t>POLS</t>
  </si>
  <si>
    <t>Psychology Content</t>
  </si>
  <si>
    <t>PSYC 111</t>
  </si>
  <si>
    <t>Psychology Elective</t>
  </si>
  <si>
    <t xml:space="preserve">PSYC </t>
  </si>
  <si>
    <t>Sociology Content</t>
  </si>
  <si>
    <t>SOC 110</t>
  </si>
  <si>
    <t>Introduction to Sociology</t>
  </si>
  <si>
    <t>SOC 115</t>
  </si>
  <si>
    <t>Social Problems</t>
  </si>
  <si>
    <t>Sociology Electives:</t>
  </si>
  <si>
    <t>SOC</t>
  </si>
  <si>
    <t>Methods of Teaching Social Studies</t>
  </si>
  <si>
    <t>SEED 490D</t>
  </si>
  <si>
    <t>HIST 491</t>
  </si>
  <si>
    <t>History Seminar</t>
  </si>
  <si>
    <t>Hydrogeology</t>
  </si>
  <si>
    <t>Introduction to Psychology</t>
  </si>
  <si>
    <t>World Civilization from 1500</t>
  </si>
  <si>
    <t>Minor/Concentration/Endorsement Student Teaching Eligibility Form</t>
  </si>
  <si>
    <t>EDUC 390E</t>
  </si>
  <si>
    <t>Health Education Methods</t>
  </si>
  <si>
    <t>EDUC 390P</t>
  </si>
  <si>
    <t>Methods of Teaching K-12 Physical Education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</si>
</sst>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sz val="14"/>
      <color theme="1"/>
      <name val="Calibri"/>
      <family val="2"/>
      <scheme val="minor"/>
    </font>
    <font>
      <b/>
      <sz val="14"/>
      <color rgb="FF0070C0"/>
      <name val="Calibri"/>
      <family val="2"/>
      <scheme val="minor"/>
    </font>
    <font>
      <sz val="11"/>
      <color rgb="FF0070C0"/>
      <name val="Calibri"/>
      <family val="2"/>
      <scheme val="minor"/>
    </font>
    <font>
      <sz val="10"/>
      <color theme="1"/>
      <name val="Calibri"/>
      <family val="2"/>
      <scheme val="minor"/>
    </font>
    <font>
      <sz val="10"/>
      <color theme="1"/>
      <name val="Arial"/>
      <family val="2"/>
    </font>
    <font>
      <sz val="11"/>
      <color theme="1"/>
      <name val="Arial"/>
      <family val="2"/>
    </font>
    <font>
      <b/>
      <u/>
      <sz val="12"/>
      <color theme="8" tint="-0.249977111117893"/>
      <name val="Calibri"/>
      <family val="2"/>
      <scheme val="minor"/>
    </font>
    <font>
      <b/>
      <sz val="16"/>
      <color theme="1"/>
      <name val="Calibri"/>
      <family val="2"/>
      <scheme val="minor"/>
    </font>
    <font>
      <i/>
      <sz val="11"/>
      <color theme="1"/>
      <name val="Calibri"/>
      <family val="2"/>
      <scheme val="minor"/>
    </font>
    <font>
      <b/>
      <i/>
      <sz val="11"/>
      <color theme="1"/>
      <name val="Calibri"/>
      <family val="2"/>
      <scheme val="minor"/>
    </font>
    <font>
      <b/>
      <i/>
      <sz val="12"/>
      <color theme="1"/>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67">
    <xf numFmtId="0" fontId="0" fillId="0" borderId="0" xfId="0"/>
    <xf numFmtId="0" fontId="0" fillId="0" borderId="0" xfId="0" applyAlignment="1">
      <alignment horizontal="center"/>
    </xf>
    <xf numFmtId="0" fontId="1" fillId="0" borderId="0" xfId="0" applyFont="1"/>
    <xf numFmtId="0" fontId="3" fillId="0" borderId="0" xfId="0" applyFont="1"/>
    <xf numFmtId="0" fontId="4" fillId="0" borderId="0" xfId="0" applyFont="1"/>
    <xf numFmtId="0" fontId="3" fillId="0" borderId="0" xfId="0" applyFont="1" applyAlignment="1">
      <alignment horizontal="center"/>
    </xf>
    <xf numFmtId="164" fontId="0" fillId="0" borderId="0" xfId="0" applyNumberFormat="1"/>
    <xf numFmtId="0" fontId="4" fillId="0" borderId="0" xfId="0" applyFont="1" applyAlignment="1">
      <alignment horizontal="center"/>
    </xf>
    <xf numFmtId="0" fontId="5" fillId="0" borderId="0" xfId="0" applyFont="1"/>
    <xf numFmtId="0" fontId="0" fillId="0" borderId="0" xfId="0" applyFont="1"/>
    <xf numFmtId="0" fontId="0" fillId="0" borderId="0" xfId="0" applyFont="1" applyAlignment="1">
      <alignment horizontal="center"/>
    </xf>
    <xf numFmtId="0" fontId="0" fillId="0" borderId="0" xfId="0" applyFont="1" applyAlignment="1">
      <alignment horizontal="center" wrapText="1"/>
    </xf>
    <xf numFmtId="164" fontId="4" fillId="0" borderId="0" xfId="0" applyNumberFormat="1" applyFont="1" applyAlignment="1">
      <alignment horizontal="center"/>
    </xf>
    <xf numFmtId="0" fontId="3" fillId="2" borderId="0" xfId="0" applyFont="1" applyFill="1"/>
    <xf numFmtId="0" fontId="7" fillId="0" borderId="0" xfId="0" applyFont="1"/>
    <xf numFmtId="0" fontId="0" fillId="3" borderId="0" xfId="0" applyFont="1" applyFill="1" applyAlignment="1">
      <alignment horizontal="center"/>
    </xf>
    <xf numFmtId="0" fontId="0" fillId="0" borderId="0" xfId="0" applyFill="1"/>
    <xf numFmtId="0" fontId="0" fillId="0" borderId="0" xfId="0" applyFont="1" applyFill="1" applyAlignment="1">
      <alignment horizontal="center"/>
    </xf>
    <xf numFmtId="0" fontId="6" fillId="0" borderId="0" xfId="0" applyFont="1" applyFill="1" applyAlignment="1"/>
    <xf numFmtId="0" fontId="3" fillId="2" borderId="0" xfId="0" applyFont="1" applyFill="1" applyAlignment="1">
      <alignment wrapText="1"/>
    </xf>
    <xf numFmtId="0" fontId="3" fillId="2" borderId="0" xfId="0" applyFont="1" applyFill="1" applyAlignment="1">
      <alignment horizontal="center" wrapText="1"/>
    </xf>
    <xf numFmtId="0" fontId="3" fillId="0" borderId="0" xfId="0" applyFont="1" applyFill="1" applyAlignment="1"/>
    <xf numFmtId="0" fontId="0" fillId="0" borderId="0" xfId="0" applyFont="1" applyFill="1" applyAlignment="1">
      <alignment horizontal="center" wrapText="1"/>
    </xf>
    <xf numFmtId="0" fontId="3" fillId="0" borderId="0" xfId="0" applyFont="1" applyFill="1"/>
    <xf numFmtId="0" fontId="0" fillId="0" borderId="0" xfId="0" applyFont="1" applyFill="1"/>
    <xf numFmtId="0" fontId="3" fillId="0" borderId="0" xfId="0" applyFont="1" applyFill="1" applyAlignment="1">
      <alignment wrapText="1"/>
    </xf>
    <xf numFmtId="0" fontId="3" fillId="0" borderId="0" xfId="0" applyFont="1" applyFill="1" applyAlignment="1">
      <alignment horizontal="center" wrapText="1"/>
    </xf>
    <xf numFmtId="0" fontId="4" fillId="0" borderId="0" xfId="0" applyFont="1" applyFill="1"/>
    <xf numFmtId="0" fontId="4" fillId="0" borderId="0" xfId="0" applyFont="1" applyFill="1" applyAlignment="1">
      <alignment horizontal="center"/>
    </xf>
    <xf numFmtId="164" fontId="4" fillId="0" borderId="0" xfId="0" applyNumberFormat="1" applyFont="1" applyFill="1" applyAlignment="1">
      <alignment horizontal="center"/>
    </xf>
    <xf numFmtId="0" fontId="3" fillId="2" borderId="0" xfId="0" applyFont="1" applyFill="1" applyAlignment="1"/>
    <xf numFmtId="0" fontId="2" fillId="0" borderId="0" xfId="0" applyFont="1"/>
    <xf numFmtId="0" fontId="8" fillId="0" borderId="0" xfId="0" applyFont="1"/>
    <xf numFmtId="0" fontId="8" fillId="0" borderId="0" xfId="0" applyFont="1" applyAlignment="1">
      <alignment horizontal="center"/>
    </xf>
    <xf numFmtId="0" fontId="9" fillId="0" borderId="0" xfId="0" applyFont="1"/>
    <xf numFmtId="0" fontId="9" fillId="0" borderId="0" xfId="0" applyFont="1" applyAlignment="1">
      <alignment horizontal="center"/>
    </xf>
    <xf numFmtId="0" fontId="10" fillId="0" borderId="0" xfId="0" applyFont="1"/>
    <xf numFmtId="0" fontId="10" fillId="0" borderId="0" xfId="0" applyFont="1" applyAlignment="1">
      <alignment horizontal="center"/>
    </xf>
    <xf numFmtId="0" fontId="0" fillId="0" borderId="0" xfId="0" applyFont="1" applyAlignment="1">
      <alignment wrapText="1"/>
    </xf>
    <xf numFmtId="0" fontId="0" fillId="0" borderId="0" xfId="0" applyFont="1" applyAlignment="1">
      <alignment horizontal="right"/>
    </xf>
    <xf numFmtId="0" fontId="2" fillId="3" borderId="0" xfId="0" applyFont="1" applyFill="1" applyAlignment="1">
      <alignment vertical="center"/>
    </xf>
    <xf numFmtId="0" fontId="0" fillId="0" borderId="0" xfId="0" applyFill="1" applyAlignment="1">
      <alignment horizontal="center"/>
    </xf>
    <xf numFmtId="0" fontId="3" fillId="2" borderId="0" xfId="0" applyFont="1" applyFill="1" applyAlignment="1" applyProtection="1">
      <alignment wrapText="1"/>
    </xf>
    <xf numFmtId="0" fontId="3" fillId="2" borderId="0" xfId="0" applyFont="1" applyFill="1" applyProtection="1"/>
    <xf numFmtId="0" fontId="3" fillId="2" borderId="0" xfId="0" applyFont="1" applyFill="1" applyAlignment="1" applyProtection="1">
      <alignment horizontal="center" wrapText="1"/>
    </xf>
    <xf numFmtId="0" fontId="0" fillId="0" borderId="0" xfId="0" applyProtection="1"/>
    <xf numFmtId="0" fontId="0" fillId="0" borderId="0" xfId="0" applyAlignment="1" applyProtection="1">
      <alignment horizontal="center"/>
    </xf>
    <xf numFmtId="0" fontId="0" fillId="0" borderId="0" xfId="0" applyFill="1" applyAlignment="1" applyProtection="1">
      <alignment horizontal="center"/>
    </xf>
    <xf numFmtId="0" fontId="4" fillId="0" borderId="0" xfId="0" applyFont="1" applyProtection="1"/>
    <xf numFmtId="0" fontId="2" fillId="3" borderId="0" xfId="0" applyFont="1" applyFill="1" applyAlignment="1" applyProtection="1">
      <alignment vertical="center"/>
    </xf>
    <xf numFmtId="49" fontId="3" fillId="0" borderId="0" xfId="0" applyNumberFormat="1" applyFont="1" applyAlignment="1" applyProtection="1">
      <alignment horizontal="center"/>
    </xf>
    <xf numFmtId="0" fontId="3" fillId="0" borderId="0" xfId="0" applyFont="1" applyProtection="1"/>
    <xf numFmtId="0" fontId="0" fillId="0" borderId="0" xfId="0" applyFont="1" applyAlignment="1">
      <alignment horizontal="center" wrapText="1"/>
    </xf>
    <xf numFmtId="49" fontId="3" fillId="0" borderId="0" xfId="0" applyNumberFormat="1" applyFont="1" applyAlignment="1"/>
    <xf numFmtId="49" fontId="5" fillId="0" borderId="0" xfId="0" applyNumberFormat="1" applyFont="1" applyAlignment="1"/>
    <xf numFmtId="0" fontId="12" fillId="0" borderId="0" xfId="0" applyFont="1" applyAlignment="1">
      <alignment horizontal="center" wrapText="1"/>
    </xf>
    <xf numFmtId="49" fontId="0" fillId="0" borderId="0" xfId="0" applyNumberFormat="1"/>
    <xf numFmtId="0" fontId="0" fillId="0" borderId="0" xfId="0" applyFill="1" applyProtection="1"/>
    <xf numFmtId="0" fontId="0" fillId="0" borderId="0" xfId="0" applyFill="1" applyAlignment="1">
      <alignment wrapText="1"/>
    </xf>
    <xf numFmtId="0" fontId="13" fillId="0" borderId="0" xfId="0" applyFont="1"/>
    <xf numFmtId="0" fontId="14" fillId="0" borderId="0" xfId="0" applyFont="1"/>
    <xf numFmtId="0" fontId="15" fillId="0" borderId="0" xfId="0" applyFont="1"/>
    <xf numFmtId="0" fontId="0" fillId="0" borderId="0" xfId="0" applyFont="1" applyAlignment="1" applyProtection="1">
      <alignment horizontal="center" wrapText="1"/>
    </xf>
    <xf numFmtId="0" fontId="6" fillId="2" borderId="0" xfId="0" applyFont="1" applyFill="1" applyAlignment="1" applyProtection="1">
      <alignment horizontal="center"/>
    </xf>
    <xf numFmtId="0" fontId="6" fillId="2" borderId="0" xfId="0" applyFont="1" applyFill="1" applyAlignment="1">
      <alignment horizontal="center"/>
    </xf>
    <xf numFmtId="0" fontId="0" fillId="0" borderId="0" xfId="0" applyFont="1" applyAlignment="1">
      <alignment horizontal="center" wrapText="1"/>
    </xf>
    <xf numFmtId="0" fontId="3" fillId="2"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B1:J49"/>
  <sheetViews>
    <sheetView zoomScaleNormal="100" workbookViewId="0"/>
  </sheetViews>
  <sheetFormatPr defaultRowHeight="15" x14ac:dyDescent="0.25"/>
  <cols>
    <col min="2" max="2" width="18.5703125" customWidth="1"/>
    <col min="3" max="3" width="51.7109375" bestFit="1" customWidth="1"/>
    <col min="4" max="4" width="15.28515625" bestFit="1" customWidth="1"/>
    <col min="5" max="5" width="9" customWidth="1"/>
    <col min="6" max="6" width="8.28515625" customWidth="1"/>
    <col min="7" max="7" width="14.85546875" customWidth="1"/>
  </cols>
  <sheetData>
    <row r="1" spans="2:10" ht="35.25" customHeight="1" x14ac:dyDescent="0.3">
      <c r="B1" s="51" t="s">
        <v>56</v>
      </c>
      <c r="C1" s="8"/>
      <c r="D1" s="50" t="s">
        <v>57</v>
      </c>
      <c r="E1" s="56"/>
    </row>
    <row r="2" spans="2:10" s="16" customFormat="1" ht="15.75" x14ac:dyDescent="0.25">
      <c r="B2" s="49" t="s">
        <v>71</v>
      </c>
      <c r="C2" s="40"/>
      <c r="D2" s="40"/>
      <c r="E2" s="40"/>
      <c r="F2" s="15"/>
    </row>
    <row r="3" spans="2:10" s="14" customFormat="1" ht="18.75" x14ac:dyDescent="0.3">
      <c r="B3" s="63" t="s">
        <v>74</v>
      </c>
      <c r="C3" s="63"/>
      <c r="D3" s="63"/>
      <c r="E3" s="63"/>
      <c r="F3" s="63"/>
      <c r="G3" s="63"/>
      <c r="H3" s="18"/>
      <c r="I3" s="18"/>
      <c r="J3" s="18"/>
    </row>
    <row r="4" spans="2:10" s="14" customFormat="1" ht="18.75" x14ac:dyDescent="0.3">
      <c r="B4" s="63" t="s">
        <v>0</v>
      </c>
      <c r="C4" s="63"/>
      <c r="D4" s="63"/>
      <c r="E4" s="63"/>
      <c r="F4" s="63"/>
      <c r="G4" s="63"/>
      <c r="H4" s="18"/>
      <c r="I4" s="18"/>
      <c r="J4" s="18"/>
    </row>
    <row r="5" spans="2:10" s="14" customFormat="1" ht="18.75" x14ac:dyDescent="0.3">
      <c r="B5" s="63" t="s">
        <v>1</v>
      </c>
      <c r="C5" s="63"/>
      <c r="D5" s="63"/>
      <c r="E5" s="63"/>
      <c r="F5" s="63"/>
      <c r="G5" s="63"/>
      <c r="H5" s="18"/>
      <c r="I5" s="18"/>
      <c r="J5" s="18"/>
    </row>
    <row r="7" spans="2:10" x14ac:dyDescent="0.25">
      <c r="B7" s="62" t="s">
        <v>69</v>
      </c>
      <c r="C7" s="62"/>
      <c r="D7" s="62"/>
      <c r="E7" s="62"/>
      <c r="F7" s="62"/>
    </row>
    <row r="8" spans="2:10" ht="30" customHeight="1" x14ac:dyDescent="0.25">
      <c r="B8" s="62"/>
      <c r="C8" s="62"/>
      <c r="D8" s="62"/>
      <c r="E8" s="62"/>
      <c r="F8" s="62"/>
    </row>
    <row r="9" spans="2:10" ht="31.5" customHeight="1" x14ac:dyDescent="0.25">
      <c r="B9" s="62" t="s">
        <v>59</v>
      </c>
      <c r="C9" s="62"/>
      <c r="D9" s="62"/>
      <c r="E9" s="62"/>
      <c r="F9" s="62"/>
    </row>
    <row r="12" spans="2:10" ht="54.75" customHeight="1" x14ac:dyDescent="0.3">
      <c r="B12" s="42" t="s">
        <v>2</v>
      </c>
      <c r="C12" s="43" t="s">
        <v>3</v>
      </c>
      <c r="D12" s="44" t="s">
        <v>4</v>
      </c>
      <c r="E12" s="44" t="s">
        <v>5</v>
      </c>
      <c r="F12" s="44" t="s">
        <v>6</v>
      </c>
      <c r="G12" s="44" t="s">
        <v>100</v>
      </c>
    </row>
    <row r="13" spans="2:10" s="16" customFormat="1" ht="15" customHeight="1" x14ac:dyDescent="0.25">
      <c r="B13" s="57" t="s">
        <v>96</v>
      </c>
      <c r="C13" s="57" t="s">
        <v>97</v>
      </c>
      <c r="D13" s="47">
        <v>3</v>
      </c>
      <c r="E13" s="41"/>
      <c r="F13" s="41" t="e">
        <f t="shared" ref="F13:F44" si="0">D13*VLOOKUP(E13,Honor_Points,2)</f>
        <v>#N/A</v>
      </c>
    </row>
    <row r="14" spans="2:10" s="16" customFormat="1" ht="15" customHeight="1" x14ac:dyDescent="0.25">
      <c r="B14" s="57" t="s">
        <v>99</v>
      </c>
      <c r="C14" s="57" t="s">
        <v>98</v>
      </c>
      <c r="D14" s="47">
        <v>1</v>
      </c>
      <c r="E14" s="41"/>
      <c r="F14" s="41" t="e">
        <f t="shared" si="0"/>
        <v>#N/A</v>
      </c>
    </row>
    <row r="15" spans="2:10" s="16" customFormat="1" x14ac:dyDescent="0.25">
      <c r="B15" s="57" t="s">
        <v>53</v>
      </c>
      <c r="C15" s="57" t="s">
        <v>55</v>
      </c>
      <c r="D15" s="47">
        <v>3</v>
      </c>
      <c r="E15" s="41"/>
      <c r="F15" s="41" t="e">
        <f t="shared" ref="F15:F18" si="1">D15*VLOOKUP(E15,Honor_Points,2)</f>
        <v>#N/A</v>
      </c>
    </row>
    <row r="16" spans="2:10" s="16" customFormat="1" x14ac:dyDescent="0.25">
      <c r="B16" s="57" t="s">
        <v>77</v>
      </c>
      <c r="C16" s="57" t="s">
        <v>54</v>
      </c>
      <c r="D16" s="47">
        <v>1</v>
      </c>
      <c r="E16" s="41"/>
      <c r="F16" s="41" t="e">
        <f t="shared" si="1"/>
        <v>#N/A</v>
      </c>
    </row>
    <row r="17" spans="2:6" s="16" customFormat="1" x14ac:dyDescent="0.25">
      <c r="B17" s="57" t="s">
        <v>102</v>
      </c>
      <c r="C17" s="57" t="s">
        <v>104</v>
      </c>
      <c r="D17" s="47">
        <v>3</v>
      </c>
      <c r="E17" s="41"/>
      <c r="F17" s="41" t="e">
        <f t="shared" si="1"/>
        <v>#N/A</v>
      </c>
    </row>
    <row r="18" spans="2:6" s="16" customFormat="1" x14ac:dyDescent="0.25">
      <c r="B18" s="57" t="s">
        <v>103</v>
      </c>
      <c r="C18" s="57" t="s">
        <v>105</v>
      </c>
      <c r="D18" s="47">
        <v>1</v>
      </c>
      <c r="E18" s="41"/>
      <c r="F18" s="41" t="e">
        <f t="shared" si="1"/>
        <v>#N/A</v>
      </c>
    </row>
    <row r="19" spans="2:6" s="16" customFormat="1" x14ac:dyDescent="0.25">
      <c r="B19" s="57" t="s">
        <v>7</v>
      </c>
      <c r="C19" s="57" t="s">
        <v>47</v>
      </c>
      <c r="D19" s="47">
        <v>4</v>
      </c>
      <c r="E19" s="41"/>
      <c r="F19" s="41" t="e">
        <f t="shared" si="0"/>
        <v>#N/A</v>
      </c>
    </row>
    <row r="20" spans="2:6" s="16" customFormat="1" x14ac:dyDescent="0.25">
      <c r="B20" s="57" t="s">
        <v>51</v>
      </c>
      <c r="C20" s="57" t="s">
        <v>10</v>
      </c>
      <c r="D20" s="47">
        <v>3</v>
      </c>
      <c r="E20" s="41"/>
      <c r="F20" s="41" t="e">
        <f t="shared" si="0"/>
        <v>#N/A</v>
      </c>
    </row>
    <row r="21" spans="2:6" s="16" customFormat="1" x14ac:dyDescent="0.25">
      <c r="B21" s="57" t="s">
        <v>95</v>
      </c>
      <c r="C21" s="57" t="s">
        <v>101</v>
      </c>
      <c r="D21" s="47">
        <v>3</v>
      </c>
      <c r="E21" s="41"/>
      <c r="F21" s="41" t="e">
        <f t="shared" si="0"/>
        <v>#N/A</v>
      </c>
    </row>
    <row r="22" spans="2:6" s="16" customFormat="1" x14ac:dyDescent="0.25">
      <c r="B22" s="57" t="s">
        <v>8</v>
      </c>
      <c r="C22" s="57" t="s">
        <v>11</v>
      </c>
      <c r="D22" s="47">
        <v>3</v>
      </c>
      <c r="E22" s="41"/>
      <c r="F22" s="41" t="e">
        <f t="shared" si="0"/>
        <v>#N/A</v>
      </c>
    </row>
    <row r="23" spans="2:6" s="16" customFormat="1" x14ac:dyDescent="0.25">
      <c r="B23" s="57" t="s">
        <v>12</v>
      </c>
      <c r="C23" s="57" t="s">
        <v>24</v>
      </c>
      <c r="D23" s="47">
        <v>3</v>
      </c>
      <c r="E23" s="41"/>
      <c r="F23" s="41" t="e">
        <f t="shared" si="0"/>
        <v>#N/A</v>
      </c>
    </row>
    <row r="24" spans="2:6" s="16" customFormat="1" x14ac:dyDescent="0.25">
      <c r="B24" s="57" t="s">
        <v>13</v>
      </c>
      <c r="C24" s="57" t="s">
        <v>27</v>
      </c>
      <c r="D24" s="47">
        <v>3</v>
      </c>
      <c r="E24" s="41"/>
      <c r="F24" s="41" t="e">
        <f>D24*VLOOKUP(E24,Honor_Points,2)</f>
        <v>#N/A</v>
      </c>
    </row>
    <row r="25" spans="2:6" s="16" customFormat="1" x14ac:dyDescent="0.25">
      <c r="B25" s="57" t="s">
        <v>14</v>
      </c>
      <c r="C25" s="57" t="s">
        <v>29</v>
      </c>
      <c r="D25" s="47">
        <v>3</v>
      </c>
      <c r="E25" s="41"/>
      <c r="F25" s="41" t="e">
        <f>D25*VLOOKUP(E25,Honor_Points,2)</f>
        <v>#N/A</v>
      </c>
    </row>
    <row r="26" spans="2:6" s="16" customFormat="1" x14ac:dyDescent="0.25">
      <c r="B26" s="57" t="s">
        <v>78</v>
      </c>
      <c r="C26" s="57" t="s">
        <v>79</v>
      </c>
      <c r="D26" s="47">
        <v>3</v>
      </c>
      <c r="E26" s="41"/>
      <c r="F26" s="41" t="e">
        <f>D26*VLOOKUP(E26,Honor_Points,2)</f>
        <v>#N/A</v>
      </c>
    </row>
    <row r="27" spans="2:6" s="16" customFormat="1" x14ac:dyDescent="0.25">
      <c r="B27" s="57" t="s">
        <v>80</v>
      </c>
      <c r="C27" s="57" t="s">
        <v>81</v>
      </c>
      <c r="D27" s="47">
        <v>1</v>
      </c>
      <c r="E27" s="41"/>
      <c r="F27" s="41" t="e">
        <f>D27*VLOOKUP(E27,Honor_Points,2)</f>
        <v>#N/A</v>
      </c>
    </row>
    <row r="28" spans="2:6" s="16" customFormat="1" x14ac:dyDescent="0.25">
      <c r="B28" s="57" t="s">
        <v>15</v>
      </c>
      <c r="C28" s="57" t="s">
        <v>25</v>
      </c>
      <c r="D28" s="47">
        <v>3</v>
      </c>
      <c r="E28" s="41"/>
      <c r="F28" s="41" t="e">
        <f t="shared" si="0"/>
        <v>#N/A</v>
      </c>
    </row>
    <row r="29" spans="2:6" s="16" customFormat="1" x14ac:dyDescent="0.25">
      <c r="B29" s="57" t="s">
        <v>16</v>
      </c>
      <c r="C29" s="57" t="s">
        <v>50</v>
      </c>
      <c r="D29" s="47">
        <v>3</v>
      </c>
      <c r="E29" s="41"/>
      <c r="F29" s="41" t="e">
        <f>D29*VLOOKUP(E29,Honor_Points,2)</f>
        <v>#N/A</v>
      </c>
    </row>
    <row r="30" spans="2:6" s="16" customFormat="1" x14ac:dyDescent="0.25">
      <c r="B30" s="57" t="s">
        <v>82</v>
      </c>
      <c r="C30" s="57" t="s">
        <v>83</v>
      </c>
      <c r="D30" s="47">
        <v>3</v>
      </c>
      <c r="E30" s="41"/>
      <c r="F30" s="41" t="e">
        <f>D30*VLOOKUP(E30,Honor_Points,2)</f>
        <v>#N/A</v>
      </c>
    </row>
    <row r="31" spans="2:6" s="16" customFormat="1" x14ac:dyDescent="0.25">
      <c r="B31" s="57" t="s">
        <v>17</v>
      </c>
      <c r="C31" s="57" t="s">
        <v>28</v>
      </c>
      <c r="D31" s="47">
        <v>1</v>
      </c>
      <c r="E31" s="41"/>
      <c r="F31" s="41" t="e">
        <f>D31*VLOOKUP(E31,Honor_Points,2)</f>
        <v>#N/A</v>
      </c>
    </row>
    <row r="32" spans="2:6" s="16" customFormat="1" x14ac:dyDescent="0.25">
      <c r="B32" s="57" t="s">
        <v>80</v>
      </c>
      <c r="C32" s="57" t="s">
        <v>81</v>
      </c>
      <c r="D32" s="47">
        <v>1</v>
      </c>
      <c r="E32" s="41"/>
      <c r="F32" s="41" t="e">
        <f>D32*VLOOKUP(E32,Honor_Points,2)</f>
        <v>#N/A</v>
      </c>
    </row>
    <row r="33" spans="2:8" s="16" customFormat="1" x14ac:dyDescent="0.25">
      <c r="B33" s="57" t="s">
        <v>19</v>
      </c>
      <c r="C33" s="57" t="s">
        <v>31</v>
      </c>
      <c r="D33" s="47">
        <v>3</v>
      </c>
      <c r="E33" s="41"/>
      <c r="F33" s="41" t="e">
        <f t="shared" si="0"/>
        <v>#N/A</v>
      </c>
    </row>
    <row r="34" spans="2:8" s="16" customFormat="1" x14ac:dyDescent="0.25">
      <c r="B34" s="57" t="s">
        <v>20</v>
      </c>
      <c r="C34" s="57" t="s">
        <v>32</v>
      </c>
      <c r="D34" s="47">
        <v>3</v>
      </c>
      <c r="E34" s="41"/>
      <c r="F34" s="41" t="e">
        <f t="shared" si="0"/>
        <v>#N/A</v>
      </c>
    </row>
    <row r="35" spans="2:8" s="16" customFormat="1" x14ac:dyDescent="0.25">
      <c r="B35" s="57" t="s">
        <v>21</v>
      </c>
      <c r="C35" s="57" t="s">
        <v>33</v>
      </c>
      <c r="D35" s="47">
        <v>1</v>
      </c>
      <c r="E35" s="41"/>
      <c r="F35" s="41" t="e">
        <f>D35*VLOOKUP(E35,Honor_Points,2)</f>
        <v>#N/A</v>
      </c>
    </row>
    <row r="36" spans="2:8" s="16" customFormat="1" x14ac:dyDescent="0.25">
      <c r="B36" s="57" t="s">
        <v>84</v>
      </c>
      <c r="C36" s="57" t="s">
        <v>85</v>
      </c>
      <c r="D36" s="47">
        <v>2</v>
      </c>
      <c r="E36" s="41"/>
      <c r="F36" s="41" t="e">
        <f t="shared" si="0"/>
        <v>#N/A</v>
      </c>
    </row>
    <row r="37" spans="2:8" s="16" customFormat="1" x14ac:dyDescent="0.25">
      <c r="B37" s="57" t="s">
        <v>86</v>
      </c>
      <c r="C37" s="57" t="s">
        <v>87</v>
      </c>
      <c r="D37" s="47">
        <v>2</v>
      </c>
      <c r="E37" s="41"/>
      <c r="F37" s="41" t="e">
        <f t="shared" si="0"/>
        <v>#N/A</v>
      </c>
    </row>
    <row r="38" spans="2:8" s="16" customFormat="1" x14ac:dyDescent="0.25">
      <c r="B38" s="57" t="s">
        <v>75</v>
      </c>
      <c r="C38" s="57" t="s">
        <v>76</v>
      </c>
      <c r="D38" s="47">
        <v>1</v>
      </c>
      <c r="E38" s="41"/>
      <c r="F38" s="41" t="e">
        <f t="shared" si="0"/>
        <v>#N/A</v>
      </c>
    </row>
    <row r="39" spans="2:8" s="16" customFormat="1" x14ac:dyDescent="0.25">
      <c r="B39" s="57" t="s">
        <v>22</v>
      </c>
      <c r="C39" s="57" t="s">
        <v>34</v>
      </c>
      <c r="D39" s="47">
        <v>3</v>
      </c>
      <c r="E39" s="41"/>
      <c r="F39" s="41" t="e">
        <f t="shared" si="0"/>
        <v>#N/A</v>
      </c>
      <c r="H39" s="58"/>
    </row>
    <row r="40" spans="2:8" s="16" customFormat="1" x14ac:dyDescent="0.25">
      <c r="B40" s="57" t="s">
        <v>23</v>
      </c>
      <c r="C40" s="57" t="s">
        <v>35</v>
      </c>
      <c r="D40" s="47">
        <v>2</v>
      </c>
      <c r="E40" s="41"/>
      <c r="F40" s="41" t="e">
        <f t="shared" si="0"/>
        <v>#N/A</v>
      </c>
    </row>
    <row r="41" spans="2:8" s="16" customFormat="1" x14ac:dyDescent="0.25">
      <c r="B41" s="57" t="s">
        <v>106</v>
      </c>
      <c r="C41" s="57" t="s">
        <v>107</v>
      </c>
      <c r="D41" s="47">
        <v>3</v>
      </c>
      <c r="E41" s="41"/>
      <c r="F41" s="41"/>
    </row>
    <row r="42" spans="2:8" s="16" customFormat="1" x14ac:dyDescent="0.25">
      <c r="B42" s="57" t="s">
        <v>88</v>
      </c>
      <c r="C42" s="57" t="s">
        <v>89</v>
      </c>
      <c r="D42" s="47">
        <v>2</v>
      </c>
      <c r="E42" s="41"/>
      <c r="F42" s="41" t="e">
        <f t="shared" si="0"/>
        <v>#N/A</v>
      </c>
    </row>
    <row r="43" spans="2:8" s="16" customFormat="1" x14ac:dyDescent="0.25">
      <c r="B43" s="57" t="s">
        <v>90</v>
      </c>
      <c r="C43" s="57" t="s">
        <v>91</v>
      </c>
      <c r="D43" s="47">
        <v>1</v>
      </c>
      <c r="E43" s="41"/>
      <c r="F43" s="41" t="e">
        <f t="shared" si="0"/>
        <v>#N/A</v>
      </c>
    </row>
    <row r="44" spans="2:8" s="16" customFormat="1" x14ac:dyDescent="0.25">
      <c r="B44" s="57" t="s">
        <v>18</v>
      </c>
      <c r="C44" s="57" t="s">
        <v>36</v>
      </c>
      <c r="D44" s="47">
        <v>3</v>
      </c>
      <c r="E44" s="41"/>
      <c r="F44" s="41" t="e">
        <f t="shared" si="0"/>
        <v>#N/A</v>
      </c>
    </row>
    <row r="45" spans="2:8" s="16" customFormat="1" x14ac:dyDescent="0.25">
      <c r="B45" s="57" t="s">
        <v>92</v>
      </c>
      <c r="C45" s="57" t="s">
        <v>26</v>
      </c>
      <c r="D45" s="47">
        <v>3</v>
      </c>
      <c r="E45" s="41"/>
      <c r="F45" s="41" t="e">
        <f>D45*VLOOKUP(E45,Honor_Points,2)</f>
        <v>#N/A</v>
      </c>
    </row>
    <row r="46" spans="2:8" s="16" customFormat="1" x14ac:dyDescent="0.25">
      <c r="B46" s="57" t="s">
        <v>37</v>
      </c>
      <c r="C46" s="57" t="s">
        <v>30</v>
      </c>
      <c r="D46" s="47">
        <v>13</v>
      </c>
      <c r="E46" s="41"/>
      <c r="F46" s="41"/>
    </row>
    <row r="47" spans="2:8" ht="15.75" x14ac:dyDescent="0.25">
      <c r="B47" s="48" t="s">
        <v>38</v>
      </c>
      <c r="C47" s="45"/>
      <c r="D47" s="46">
        <f>SUM(D13:D46)</f>
        <v>91</v>
      </c>
      <c r="E47" s="1"/>
      <c r="F47" s="1"/>
    </row>
    <row r="48" spans="2:8" x14ac:dyDescent="0.25">
      <c r="B48" s="45" t="s">
        <v>39</v>
      </c>
      <c r="C48" s="45"/>
      <c r="D48" s="46">
        <f>SUM(D13:D45)</f>
        <v>78</v>
      </c>
      <c r="F48" t="e">
        <f>SUM(F13:F45)</f>
        <v>#N/A</v>
      </c>
    </row>
    <row r="49" spans="2:5" x14ac:dyDescent="0.25">
      <c r="B49" s="45"/>
      <c r="C49" s="45" t="s">
        <v>46</v>
      </c>
      <c r="D49" s="45"/>
      <c r="E49" s="6" t="e">
        <f>F48/D48</f>
        <v>#N/A</v>
      </c>
    </row>
  </sheetData>
  <mergeCells count="5">
    <mergeCell ref="B7:F8"/>
    <mergeCell ref="B9:F9"/>
    <mergeCell ref="B3:G3"/>
    <mergeCell ref="B4:G4"/>
    <mergeCell ref="B5:G5"/>
  </mergeCells>
  <pageMargins left="0.7" right="0.7" top="0.75" bottom="0.75" header="0.3" footer="0.3"/>
  <pageSetup scale="7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EACE4-87FF-479D-AB36-9C184881B1F2}">
  <sheetPr>
    <tabColor rgb="FF00B0F0"/>
  </sheetPr>
  <dimension ref="B1:J107"/>
  <sheetViews>
    <sheetView topLeftCell="A22" zoomScaleNormal="100" workbookViewId="0"/>
  </sheetViews>
  <sheetFormatPr defaultRowHeight="15" x14ac:dyDescent="0.25"/>
  <cols>
    <col min="1" max="1" width="10.140625" bestFit="1" customWidth="1"/>
    <col min="2" max="2" width="12" customWidth="1"/>
    <col min="3" max="3" width="56.42578125" customWidth="1"/>
    <col min="4" max="4" width="13.5703125" style="1" customWidth="1"/>
    <col min="5" max="5" width="10.5703125" style="1" customWidth="1"/>
    <col min="6" max="6" width="10.140625" style="1" customWidth="1"/>
    <col min="7" max="7" width="15.140625" customWidth="1"/>
  </cols>
  <sheetData>
    <row r="1" spans="2:10" s="8" customFormat="1" ht="36.75" customHeight="1" x14ac:dyDescent="0.3">
      <c r="B1" s="3" t="s">
        <v>56</v>
      </c>
      <c r="D1" s="5" t="s">
        <v>58</v>
      </c>
      <c r="E1" s="53"/>
    </row>
    <row r="2" spans="2:10" s="16" customFormat="1" ht="15.75" x14ac:dyDescent="0.25">
      <c r="B2" s="40" t="s">
        <v>71</v>
      </c>
      <c r="C2" s="40"/>
      <c r="D2" s="40"/>
      <c r="E2" s="40"/>
      <c r="F2" s="15"/>
      <c r="G2" s="24"/>
      <c r="H2" s="24"/>
      <c r="I2" s="24"/>
      <c r="J2" s="24"/>
    </row>
    <row r="3" spans="2:10" s="14" customFormat="1" ht="18.75" x14ac:dyDescent="0.3">
      <c r="B3" s="64" t="s">
        <v>73</v>
      </c>
      <c r="C3" s="64"/>
      <c r="D3" s="64"/>
      <c r="E3" s="64"/>
      <c r="F3" s="64"/>
      <c r="G3" s="64"/>
      <c r="H3" s="18"/>
      <c r="I3" s="18"/>
      <c r="J3" s="18"/>
    </row>
    <row r="4" spans="2:10" s="14" customFormat="1" ht="18.75" x14ac:dyDescent="0.3">
      <c r="B4" s="64" t="s">
        <v>0</v>
      </c>
      <c r="C4" s="64"/>
      <c r="D4" s="64"/>
      <c r="E4" s="64"/>
      <c r="F4" s="64"/>
      <c r="G4" s="64"/>
      <c r="H4" s="18"/>
      <c r="I4" s="18"/>
      <c r="J4" s="18"/>
    </row>
    <row r="5" spans="2:10" s="14" customFormat="1" ht="18.75" x14ac:dyDescent="0.3">
      <c r="B5" s="64" t="s">
        <v>1</v>
      </c>
      <c r="C5" s="64"/>
      <c r="D5" s="64"/>
      <c r="E5" s="64"/>
      <c r="F5" s="64"/>
      <c r="G5" s="64"/>
      <c r="H5" s="18"/>
      <c r="I5" s="18"/>
      <c r="J5" s="18"/>
    </row>
    <row r="6" spans="2:10" x14ac:dyDescent="0.25">
      <c r="B6" s="9"/>
      <c r="C6" s="9"/>
      <c r="D6" s="10"/>
      <c r="E6" s="10"/>
      <c r="F6" s="10"/>
      <c r="G6" s="24"/>
      <c r="H6" s="24"/>
      <c r="I6" s="24"/>
      <c r="J6" s="24"/>
    </row>
    <row r="7" spans="2:10" x14ac:dyDescent="0.25">
      <c r="B7" s="9"/>
      <c r="C7" s="9"/>
      <c r="D7" s="10"/>
      <c r="E7" s="10"/>
      <c r="F7" s="10"/>
      <c r="G7" s="9"/>
      <c r="H7" s="9"/>
      <c r="I7" s="9"/>
      <c r="J7" s="9"/>
    </row>
    <row r="8" spans="2:10" ht="15" customHeight="1" x14ac:dyDescent="0.25">
      <c r="B8" s="65" t="s">
        <v>69</v>
      </c>
      <c r="C8" s="65"/>
      <c r="D8" s="65"/>
      <c r="E8" s="65"/>
      <c r="F8" s="65"/>
      <c r="G8" s="38"/>
      <c r="H8" s="38"/>
      <c r="I8" s="38"/>
      <c r="J8" s="38"/>
    </row>
    <row r="9" spans="2:10" ht="29.25" customHeight="1" x14ac:dyDescent="0.25">
      <c r="B9" s="65"/>
      <c r="C9" s="65"/>
      <c r="D9" s="65"/>
      <c r="E9" s="65"/>
      <c r="F9" s="65"/>
      <c r="G9" s="9"/>
      <c r="H9" s="9"/>
      <c r="I9" s="9"/>
      <c r="J9" s="9"/>
    </row>
    <row r="10" spans="2:10" ht="28.5" customHeight="1" x14ac:dyDescent="0.25">
      <c r="B10" s="65" t="s">
        <v>59</v>
      </c>
      <c r="C10" s="65"/>
      <c r="D10" s="65"/>
      <c r="E10" s="65"/>
      <c r="F10" s="65"/>
      <c r="G10" s="38"/>
      <c r="H10" s="38"/>
      <c r="I10" s="38"/>
      <c r="J10" s="38"/>
    </row>
    <row r="11" spans="2:10" x14ac:dyDescent="0.25">
      <c r="B11" s="9"/>
      <c r="C11" s="9"/>
      <c r="D11" s="10"/>
      <c r="E11" s="10"/>
      <c r="F11" s="10"/>
      <c r="G11" s="9"/>
      <c r="H11" s="9"/>
      <c r="I11" s="9"/>
      <c r="J11" s="9"/>
    </row>
    <row r="12" spans="2:10" ht="54.75" customHeight="1" x14ac:dyDescent="0.3">
      <c r="B12" s="19" t="s">
        <v>2</v>
      </c>
      <c r="C12" s="13" t="s">
        <v>222</v>
      </c>
      <c r="D12" s="20" t="s">
        <v>48</v>
      </c>
      <c r="E12" s="20" t="s">
        <v>5</v>
      </c>
      <c r="F12" s="20" t="s">
        <v>6</v>
      </c>
      <c r="G12" s="44" t="s">
        <v>100</v>
      </c>
      <c r="H12" s="9"/>
      <c r="I12" s="9"/>
      <c r="J12" s="9"/>
    </row>
    <row r="13" spans="2:10" x14ac:dyDescent="0.25">
      <c r="B13" s="2" t="s">
        <v>60</v>
      </c>
      <c r="C13" s="9"/>
      <c r="D13" s="10"/>
      <c r="E13" s="10"/>
      <c r="F13" s="10"/>
      <c r="G13" s="9"/>
      <c r="H13" s="9"/>
      <c r="I13" s="9"/>
      <c r="J13" s="9"/>
    </row>
    <row r="14" spans="2:10" s="16" customFormat="1" x14ac:dyDescent="0.25">
      <c r="B14" s="24" t="s">
        <v>7</v>
      </c>
      <c r="C14" s="24" t="s">
        <v>47</v>
      </c>
      <c r="D14" s="17">
        <v>3</v>
      </c>
      <c r="E14" s="17"/>
      <c r="F14" s="17" t="e">
        <f t="shared" ref="F14:F30" si="0">D14*VLOOKUP(E14,Honor_Points,2)</f>
        <v>#N/A</v>
      </c>
      <c r="G14" s="24"/>
      <c r="H14" s="24"/>
      <c r="I14" s="24"/>
      <c r="J14" s="24"/>
    </row>
    <row r="15" spans="2:10" s="16" customFormat="1" x14ac:dyDescent="0.25">
      <c r="B15" s="24" t="s">
        <v>61</v>
      </c>
      <c r="C15" s="24" t="s">
        <v>9</v>
      </c>
      <c r="D15" s="17">
        <v>1</v>
      </c>
      <c r="E15" s="17"/>
      <c r="F15" s="17" t="e">
        <f t="shared" si="0"/>
        <v>#N/A</v>
      </c>
      <c r="G15" s="24"/>
      <c r="H15" s="24"/>
      <c r="I15" s="24"/>
      <c r="J15" s="24"/>
    </row>
    <row r="16" spans="2:10" x14ac:dyDescent="0.25">
      <c r="B16" s="9" t="s">
        <v>62</v>
      </c>
      <c r="C16" s="9" t="s">
        <v>63</v>
      </c>
      <c r="D16" s="10">
        <v>3</v>
      </c>
      <c r="E16" s="10"/>
      <c r="F16" s="10" t="e">
        <f t="shared" si="0"/>
        <v>#N/A</v>
      </c>
      <c r="G16" s="9"/>
      <c r="H16" s="9"/>
      <c r="I16" s="9"/>
      <c r="J16" s="9"/>
    </row>
    <row r="17" spans="2:10" x14ac:dyDescent="0.25">
      <c r="B17" s="9" t="s">
        <v>155</v>
      </c>
      <c r="C17" s="9" t="s">
        <v>156</v>
      </c>
      <c r="D17" s="10">
        <v>3</v>
      </c>
      <c r="E17" s="10"/>
      <c r="F17" s="10" t="e">
        <f t="shared" si="0"/>
        <v>#N/A</v>
      </c>
      <c r="G17" s="9"/>
      <c r="H17" s="9"/>
      <c r="I17" s="9"/>
      <c r="J17" s="9"/>
    </row>
    <row r="18" spans="2:10" x14ac:dyDescent="0.25">
      <c r="B18" s="9" t="s">
        <v>108</v>
      </c>
      <c r="C18" s="9" t="s">
        <v>109</v>
      </c>
      <c r="D18" s="10">
        <v>4</v>
      </c>
      <c r="E18" s="10"/>
      <c r="F18" s="10" t="e">
        <f t="shared" si="0"/>
        <v>#N/A</v>
      </c>
      <c r="G18" s="9"/>
      <c r="H18" s="9"/>
      <c r="I18" s="9"/>
      <c r="J18" s="9"/>
    </row>
    <row r="19" spans="2:10" x14ac:dyDescent="0.25">
      <c r="B19" s="9" t="s">
        <v>64</v>
      </c>
      <c r="C19" s="9" t="s">
        <v>110</v>
      </c>
      <c r="D19" s="10">
        <v>3</v>
      </c>
      <c r="E19" s="10"/>
      <c r="F19" s="10" t="e">
        <f t="shared" si="0"/>
        <v>#N/A</v>
      </c>
      <c r="G19" s="9"/>
      <c r="H19" s="9"/>
      <c r="I19" s="9"/>
      <c r="J19" s="9"/>
    </row>
    <row r="20" spans="2:10" x14ac:dyDescent="0.25">
      <c r="B20" s="9" t="s">
        <v>93</v>
      </c>
      <c r="C20" s="9" t="s">
        <v>94</v>
      </c>
      <c r="D20" s="10">
        <v>1</v>
      </c>
      <c r="E20" s="10"/>
      <c r="F20" s="10" t="e">
        <f t="shared" si="0"/>
        <v>#N/A</v>
      </c>
      <c r="G20" s="9"/>
      <c r="H20" s="9"/>
      <c r="I20" s="9"/>
      <c r="J20" s="9"/>
    </row>
    <row r="21" spans="2:10" x14ac:dyDescent="0.25">
      <c r="B21" s="9" t="s">
        <v>93</v>
      </c>
      <c r="C21" s="9" t="s">
        <v>94</v>
      </c>
      <c r="D21" s="10">
        <v>1</v>
      </c>
      <c r="E21" s="10"/>
      <c r="F21" s="10" t="e">
        <f t="shared" si="0"/>
        <v>#N/A</v>
      </c>
      <c r="G21" s="9"/>
      <c r="H21" s="9"/>
      <c r="I21" s="9"/>
      <c r="J21" s="9"/>
    </row>
    <row r="22" spans="2:10" x14ac:dyDescent="0.25">
      <c r="B22" s="9" t="s">
        <v>19</v>
      </c>
      <c r="C22" s="9" t="s">
        <v>31</v>
      </c>
      <c r="D22" s="10">
        <v>3</v>
      </c>
      <c r="E22" s="10"/>
      <c r="F22" s="10" t="e">
        <f t="shared" si="0"/>
        <v>#N/A</v>
      </c>
      <c r="G22" s="9"/>
      <c r="H22" s="9"/>
      <c r="I22" s="9"/>
      <c r="J22" s="9"/>
    </row>
    <row r="23" spans="2:10" x14ac:dyDescent="0.25">
      <c r="B23" s="9" t="s">
        <v>20</v>
      </c>
      <c r="C23" s="9" t="s">
        <v>32</v>
      </c>
      <c r="D23" s="10">
        <v>3</v>
      </c>
      <c r="E23" s="10"/>
      <c r="F23" s="10" t="e">
        <f t="shared" si="0"/>
        <v>#N/A</v>
      </c>
      <c r="G23" s="9"/>
      <c r="H23" s="9"/>
      <c r="I23" s="9"/>
      <c r="J23" s="9"/>
    </row>
    <row r="24" spans="2:10" x14ac:dyDescent="0.25">
      <c r="B24" s="9" t="s">
        <v>21</v>
      </c>
      <c r="C24" s="9" t="s">
        <v>33</v>
      </c>
      <c r="D24" s="10">
        <v>1</v>
      </c>
      <c r="E24" s="10"/>
      <c r="F24" s="10" t="e">
        <f>D24*VLOOKUP(E24,Honor_Points,2)</f>
        <v>#N/A</v>
      </c>
      <c r="G24" s="9"/>
      <c r="H24" s="9"/>
      <c r="I24" s="9"/>
      <c r="J24" s="9"/>
    </row>
    <row r="25" spans="2:10" x14ac:dyDescent="0.25">
      <c r="B25" s="9" t="s">
        <v>75</v>
      </c>
      <c r="C25" s="9" t="s">
        <v>76</v>
      </c>
      <c r="D25" s="10">
        <v>1</v>
      </c>
      <c r="E25" s="10"/>
      <c r="F25" s="10" t="e">
        <f t="shared" si="0"/>
        <v>#N/A</v>
      </c>
      <c r="G25" s="9"/>
      <c r="H25" s="9"/>
      <c r="I25" s="9"/>
      <c r="J25" s="9"/>
    </row>
    <row r="26" spans="2:10" x14ac:dyDescent="0.25">
      <c r="B26" s="9" t="s">
        <v>22</v>
      </c>
      <c r="C26" s="9" t="s">
        <v>34</v>
      </c>
      <c r="D26" s="10">
        <v>3</v>
      </c>
      <c r="E26" s="10"/>
      <c r="F26" s="10" t="e">
        <f>D26*VLOOKUP(E26,Honor_Points,2)</f>
        <v>#N/A</v>
      </c>
      <c r="G26" s="9"/>
      <c r="H26" s="9"/>
      <c r="I26" s="9"/>
      <c r="J26" s="9"/>
    </row>
    <row r="27" spans="2:10" x14ac:dyDescent="0.25">
      <c r="B27" s="9" t="s">
        <v>23</v>
      </c>
      <c r="C27" s="9" t="s">
        <v>35</v>
      </c>
      <c r="D27" s="10">
        <v>2</v>
      </c>
      <c r="E27" s="10"/>
      <c r="F27" s="10" t="e">
        <f>D27*VLOOKUP(E27,Honor_Points,2)</f>
        <v>#N/A</v>
      </c>
      <c r="G27" s="9"/>
      <c r="H27" s="9"/>
      <c r="I27" s="9"/>
      <c r="J27" s="9"/>
    </row>
    <row r="28" spans="2:10" x14ac:dyDescent="0.25">
      <c r="B28" s="9" t="s">
        <v>106</v>
      </c>
      <c r="C28" s="9" t="s">
        <v>107</v>
      </c>
      <c r="D28" s="1">
        <v>3</v>
      </c>
      <c r="F28" s="10" t="e">
        <f>D28*VLOOKUP(E28,Honor_Points,2)</f>
        <v>#N/A</v>
      </c>
      <c r="G28" s="9"/>
      <c r="H28" s="9"/>
      <c r="I28" s="9"/>
      <c r="J28" s="9"/>
    </row>
    <row r="29" spans="2:10" x14ac:dyDescent="0.25">
      <c r="B29" s="45" t="s">
        <v>84</v>
      </c>
      <c r="C29" s="45" t="s">
        <v>111</v>
      </c>
      <c r="D29" s="46">
        <v>2</v>
      </c>
      <c r="E29" s="10"/>
      <c r="F29" s="10" t="e">
        <f t="shared" si="0"/>
        <v>#N/A</v>
      </c>
      <c r="G29" s="9"/>
      <c r="H29" s="9"/>
      <c r="I29" s="9"/>
      <c r="J29" s="9"/>
    </row>
    <row r="30" spans="2:10" x14ac:dyDescent="0.25">
      <c r="B30" s="45" t="s">
        <v>86</v>
      </c>
      <c r="C30" s="45" t="s">
        <v>87</v>
      </c>
      <c r="D30" s="46">
        <v>2</v>
      </c>
      <c r="E30" s="10"/>
      <c r="F30" s="10" t="e">
        <f t="shared" si="0"/>
        <v>#N/A</v>
      </c>
      <c r="G30" s="9"/>
      <c r="H30" s="9"/>
      <c r="I30" s="9"/>
      <c r="J30" s="9"/>
    </row>
    <row r="31" spans="2:10" x14ac:dyDescent="0.25">
      <c r="B31" s="9" t="s">
        <v>65</v>
      </c>
      <c r="C31" s="9" t="s">
        <v>66</v>
      </c>
      <c r="D31" s="10">
        <v>13</v>
      </c>
      <c r="E31" s="10"/>
      <c r="F31" s="10"/>
      <c r="G31" s="9"/>
      <c r="H31" s="9"/>
      <c r="I31" s="9"/>
      <c r="J31" s="9"/>
    </row>
    <row r="32" spans="2:10" x14ac:dyDescent="0.25">
      <c r="B32" s="9"/>
      <c r="C32" s="39" t="s">
        <v>68</v>
      </c>
      <c r="D32" s="10">
        <f>SUM(D14:D31)</f>
        <v>52</v>
      </c>
      <c r="E32" s="10"/>
      <c r="F32" s="10" t="e">
        <f>SUM(F14:F30)</f>
        <v>#N/A</v>
      </c>
      <c r="G32" s="9"/>
      <c r="H32" s="9"/>
      <c r="I32" s="9"/>
      <c r="J32" s="9"/>
    </row>
    <row r="33" spans="2:10" ht="18.75" x14ac:dyDescent="0.3">
      <c r="B33" s="3" t="s">
        <v>254</v>
      </c>
      <c r="C33" s="9"/>
      <c r="D33" s="10"/>
      <c r="E33" s="10"/>
      <c r="F33" s="10"/>
      <c r="G33" s="9"/>
      <c r="H33" s="9"/>
      <c r="I33" s="9"/>
      <c r="J33" s="9"/>
    </row>
    <row r="34" spans="2:10" x14ac:dyDescent="0.25">
      <c r="B34" s="9" t="s">
        <v>292</v>
      </c>
      <c r="C34" s="9" t="s">
        <v>293</v>
      </c>
      <c r="D34" s="10">
        <v>2</v>
      </c>
      <c r="E34" s="10"/>
      <c r="F34" s="10" t="e">
        <f t="shared" ref="F34:F51" si="1">D34*VLOOKUP(E34,Honor_Points,2)</f>
        <v>#N/A</v>
      </c>
      <c r="G34" s="9"/>
      <c r="H34" s="9"/>
      <c r="I34" s="9"/>
      <c r="J34" s="9"/>
    </row>
    <row r="35" spans="2:10" x14ac:dyDescent="0.25">
      <c r="B35" s="9" t="s">
        <v>294</v>
      </c>
      <c r="C35" s="9" t="s">
        <v>295</v>
      </c>
      <c r="D35" s="10">
        <v>4</v>
      </c>
      <c r="E35" s="10"/>
      <c r="F35" s="10" t="e">
        <f t="shared" si="1"/>
        <v>#N/A</v>
      </c>
      <c r="G35" s="9"/>
      <c r="H35" s="9"/>
      <c r="I35" s="9"/>
      <c r="J35" s="9"/>
    </row>
    <row r="36" spans="2:10" x14ac:dyDescent="0.25">
      <c r="B36" s="9" t="s">
        <v>296</v>
      </c>
      <c r="C36" s="9" t="s">
        <v>297</v>
      </c>
      <c r="D36" s="10">
        <v>4</v>
      </c>
      <c r="E36" s="10"/>
      <c r="F36" s="10" t="e">
        <f t="shared" si="1"/>
        <v>#N/A</v>
      </c>
      <c r="G36" s="9"/>
      <c r="H36" s="9"/>
      <c r="I36" s="9"/>
      <c r="J36" s="9"/>
    </row>
    <row r="37" spans="2:10" x14ac:dyDescent="0.25">
      <c r="B37" s="9" t="s">
        <v>298</v>
      </c>
      <c r="C37" s="9" t="s">
        <v>299</v>
      </c>
      <c r="D37" s="10">
        <v>3</v>
      </c>
      <c r="E37" s="10"/>
      <c r="F37" s="10" t="e">
        <f t="shared" si="1"/>
        <v>#N/A</v>
      </c>
      <c r="G37" s="9"/>
      <c r="H37" s="9"/>
      <c r="I37" s="9"/>
      <c r="J37" s="9"/>
    </row>
    <row r="38" spans="2:10" x14ac:dyDescent="0.25">
      <c r="B38" s="9" t="s">
        <v>300</v>
      </c>
      <c r="C38" s="9" t="s">
        <v>301</v>
      </c>
      <c r="D38" s="10">
        <v>4</v>
      </c>
      <c r="E38" s="10"/>
      <c r="F38" s="10" t="e">
        <f t="shared" si="1"/>
        <v>#N/A</v>
      </c>
      <c r="G38" s="9"/>
      <c r="H38" s="9"/>
      <c r="I38" s="9"/>
      <c r="J38" s="9"/>
    </row>
    <row r="39" spans="2:10" x14ac:dyDescent="0.25">
      <c r="B39" s="9" t="s">
        <v>302</v>
      </c>
      <c r="C39" s="9" t="s">
        <v>303</v>
      </c>
      <c r="D39" s="10">
        <v>4</v>
      </c>
      <c r="E39" s="10"/>
      <c r="F39" s="10" t="e">
        <f t="shared" si="1"/>
        <v>#N/A</v>
      </c>
      <c r="G39" s="9"/>
      <c r="H39" s="9"/>
      <c r="I39" s="9"/>
      <c r="J39" s="9"/>
    </row>
    <row r="40" spans="2:10" x14ac:dyDescent="0.25">
      <c r="B40" s="9" t="s">
        <v>304</v>
      </c>
      <c r="C40" s="9" t="s">
        <v>305</v>
      </c>
      <c r="D40" s="10">
        <v>4</v>
      </c>
      <c r="E40" s="10"/>
      <c r="F40" s="10" t="e">
        <f t="shared" si="1"/>
        <v>#N/A</v>
      </c>
      <c r="G40" s="9"/>
      <c r="H40" s="9"/>
      <c r="I40" s="9"/>
      <c r="J40" s="9"/>
    </row>
    <row r="41" spans="2:10" x14ac:dyDescent="0.25">
      <c r="B41" s="9" t="s">
        <v>306</v>
      </c>
      <c r="C41" s="9" t="s">
        <v>307</v>
      </c>
      <c r="D41" s="10">
        <v>3</v>
      </c>
      <c r="E41" s="10"/>
      <c r="F41" s="10" t="e">
        <f t="shared" si="1"/>
        <v>#N/A</v>
      </c>
      <c r="G41" s="9"/>
      <c r="H41" s="9"/>
      <c r="I41" s="9"/>
      <c r="J41" s="9"/>
    </row>
    <row r="42" spans="2:10" x14ac:dyDescent="0.25">
      <c r="B42" s="9" t="s">
        <v>308</v>
      </c>
      <c r="C42" s="9" t="s">
        <v>309</v>
      </c>
      <c r="D42" s="10">
        <v>2</v>
      </c>
      <c r="E42" s="10"/>
      <c r="F42" s="10" t="e">
        <f t="shared" si="1"/>
        <v>#N/A</v>
      </c>
      <c r="G42" s="9"/>
      <c r="H42" s="9"/>
      <c r="I42" s="9"/>
      <c r="J42" s="9"/>
    </row>
    <row r="43" spans="2:10" x14ac:dyDescent="0.25">
      <c r="B43" s="9" t="s">
        <v>310</v>
      </c>
      <c r="C43" s="9" t="s">
        <v>311</v>
      </c>
      <c r="D43" s="10">
        <v>4</v>
      </c>
      <c r="E43" s="10"/>
      <c r="F43" s="10" t="e">
        <f t="shared" si="1"/>
        <v>#N/A</v>
      </c>
      <c r="G43" s="9"/>
      <c r="H43" s="9"/>
      <c r="I43" s="9"/>
      <c r="J43" s="9"/>
    </row>
    <row r="44" spans="2:10" x14ac:dyDescent="0.25">
      <c r="B44" s="9" t="s">
        <v>312</v>
      </c>
      <c r="C44" s="9" t="s">
        <v>313</v>
      </c>
      <c r="D44" s="10">
        <v>4</v>
      </c>
      <c r="E44" s="10"/>
      <c r="F44" s="10" t="e">
        <f t="shared" si="1"/>
        <v>#N/A</v>
      </c>
      <c r="G44" s="9"/>
      <c r="H44" s="9"/>
      <c r="I44" s="9"/>
      <c r="J44" s="9"/>
    </row>
    <row r="45" spans="2:10" x14ac:dyDescent="0.25">
      <c r="B45" s="9" t="s">
        <v>314</v>
      </c>
      <c r="C45" s="9" t="s">
        <v>315</v>
      </c>
      <c r="D45" s="10">
        <v>3</v>
      </c>
      <c r="E45" s="10"/>
      <c r="F45" s="10" t="e">
        <f t="shared" si="1"/>
        <v>#N/A</v>
      </c>
      <c r="G45" s="9"/>
      <c r="H45" s="9"/>
      <c r="I45" s="9"/>
      <c r="J45" s="9"/>
    </row>
    <row r="46" spans="2:10" x14ac:dyDescent="0.25">
      <c r="B46" s="9" t="s">
        <v>327</v>
      </c>
      <c r="C46" s="9" t="s">
        <v>316</v>
      </c>
      <c r="D46" s="10">
        <v>1</v>
      </c>
      <c r="E46" s="10"/>
      <c r="F46" s="10" t="e">
        <f t="shared" si="1"/>
        <v>#N/A</v>
      </c>
      <c r="G46" s="9"/>
      <c r="H46" s="9"/>
      <c r="I46" s="9"/>
      <c r="J46" s="9"/>
    </row>
    <row r="47" spans="2:10" x14ac:dyDescent="0.25">
      <c r="B47" s="9" t="s">
        <v>317</v>
      </c>
      <c r="C47" s="9" t="s">
        <v>318</v>
      </c>
      <c r="D47" s="10">
        <v>3</v>
      </c>
      <c r="E47" s="10"/>
      <c r="F47" s="10" t="e">
        <f t="shared" si="1"/>
        <v>#N/A</v>
      </c>
      <c r="G47" s="9"/>
      <c r="H47" s="9"/>
      <c r="I47" s="9"/>
      <c r="J47" s="9"/>
    </row>
    <row r="48" spans="2:10" x14ac:dyDescent="0.25">
      <c r="B48" s="9" t="s">
        <v>319</v>
      </c>
      <c r="C48" s="9" t="s">
        <v>326</v>
      </c>
      <c r="D48" s="10">
        <v>4</v>
      </c>
      <c r="E48" s="10"/>
      <c r="F48" s="10" t="e">
        <f t="shared" si="1"/>
        <v>#N/A</v>
      </c>
      <c r="G48" s="9"/>
      <c r="H48" s="9"/>
      <c r="I48" s="9"/>
      <c r="J48" s="9"/>
    </row>
    <row r="49" spans="2:10" x14ac:dyDescent="0.25">
      <c r="B49" s="9" t="s">
        <v>320</v>
      </c>
      <c r="C49" s="9" t="s">
        <v>321</v>
      </c>
      <c r="D49" s="10">
        <v>2</v>
      </c>
      <c r="E49" s="10"/>
      <c r="F49" s="10" t="e">
        <f t="shared" si="1"/>
        <v>#N/A</v>
      </c>
      <c r="G49" s="9"/>
      <c r="H49" s="9"/>
      <c r="I49" s="9"/>
      <c r="J49" s="9"/>
    </row>
    <row r="50" spans="2:10" x14ac:dyDescent="0.25">
      <c r="B50" s="9" t="s">
        <v>322</v>
      </c>
      <c r="C50" s="9" t="s">
        <v>323</v>
      </c>
      <c r="D50" s="10">
        <v>3</v>
      </c>
      <c r="E50" s="10"/>
      <c r="F50" s="10" t="e">
        <f t="shared" si="1"/>
        <v>#N/A</v>
      </c>
      <c r="G50" s="9"/>
      <c r="H50" s="9"/>
      <c r="I50" s="9"/>
      <c r="J50" s="9"/>
    </row>
    <row r="51" spans="2:10" x14ac:dyDescent="0.25">
      <c r="B51" s="9" t="s">
        <v>324</v>
      </c>
      <c r="C51" s="9" t="s">
        <v>325</v>
      </c>
      <c r="D51" s="10">
        <v>3</v>
      </c>
      <c r="E51" s="10"/>
      <c r="F51" s="10" t="e">
        <f t="shared" si="1"/>
        <v>#N/A</v>
      </c>
      <c r="G51" s="9"/>
      <c r="H51" s="9"/>
      <c r="I51" s="9"/>
      <c r="J51" s="9"/>
    </row>
    <row r="52" spans="2:10" ht="15.75" x14ac:dyDescent="0.25">
      <c r="B52" s="4" t="s">
        <v>38</v>
      </c>
      <c r="C52" s="4"/>
      <c r="D52" s="7">
        <f>SUM(D34:D51)</f>
        <v>57</v>
      </c>
      <c r="E52" s="7"/>
      <c r="F52" s="7" t="e">
        <f>SUM(F34:F51)</f>
        <v>#N/A</v>
      </c>
      <c r="G52" s="9"/>
      <c r="H52" s="9"/>
      <c r="I52" s="9"/>
      <c r="J52" s="9"/>
    </row>
    <row r="53" spans="2:10" ht="15.75" x14ac:dyDescent="0.25">
      <c r="B53" s="4" t="s">
        <v>39</v>
      </c>
      <c r="D53" s="7">
        <f>SUM(D32+D52)</f>
        <v>109</v>
      </c>
      <c r="E53" s="7"/>
      <c r="F53" s="7" t="e">
        <f>F32+F52</f>
        <v>#N/A</v>
      </c>
      <c r="G53" s="9"/>
      <c r="H53" s="9"/>
      <c r="I53" s="9"/>
      <c r="J53" s="9"/>
    </row>
    <row r="54" spans="2:10" ht="15.75" x14ac:dyDescent="0.25">
      <c r="B54" s="4"/>
      <c r="C54" s="4" t="s">
        <v>67</v>
      </c>
      <c r="D54" s="7"/>
      <c r="E54" s="12" t="e">
        <f>F53/D53</f>
        <v>#N/A</v>
      </c>
      <c r="F54" s="7"/>
      <c r="G54" s="9"/>
      <c r="H54" s="9"/>
      <c r="I54" s="9"/>
      <c r="J54" s="9"/>
    </row>
    <row r="55" spans="2:10" ht="15.75" x14ac:dyDescent="0.25">
      <c r="B55" s="4"/>
      <c r="C55" s="4"/>
      <c r="D55" s="7"/>
      <c r="E55" s="7"/>
      <c r="F55" s="7"/>
      <c r="G55" s="9"/>
      <c r="H55" s="9"/>
      <c r="I55" s="9"/>
      <c r="J55" s="9"/>
    </row>
    <row r="56" spans="2:10" ht="15.75" x14ac:dyDescent="0.25">
      <c r="B56" s="4"/>
      <c r="C56" s="4"/>
      <c r="D56" s="7"/>
      <c r="E56" s="7"/>
      <c r="F56" s="7"/>
      <c r="G56" s="9"/>
      <c r="H56" s="9"/>
      <c r="I56" s="9"/>
      <c r="J56" s="9"/>
    </row>
    <row r="57" spans="2:10" x14ac:dyDescent="0.25">
      <c r="B57" s="32"/>
      <c r="C57" s="32"/>
      <c r="D57" s="33"/>
      <c r="E57" s="33"/>
      <c r="F57" s="33"/>
      <c r="G57" s="9"/>
      <c r="H57" s="9"/>
      <c r="I57" s="9"/>
      <c r="J57" s="9"/>
    </row>
    <row r="58" spans="2:10" x14ac:dyDescent="0.25">
      <c r="B58" s="32"/>
      <c r="C58" s="32"/>
      <c r="D58" s="33"/>
      <c r="E58" s="33"/>
      <c r="F58" s="33"/>
      <c r="G58" s="9"/>
      <c r="H58" s="9"/>
      <c r="I58" s="9"/>
      <c r="J58" s="9"/>
    </row>
    <row r="59" spans="2:10" x14ac:dyDescent="0.25">
      <c r="B59" s="32"/>
      <c r="C59" s="32"/>
      <c r="D59" s="33"/>
      <c r="E59" s="33"/>
      <c r="F59" s="33"/>
      <c r="G59" s="9"/>
      <c r="H59" s="9"/>
      <c r="I59" s="9"/>
      <c r="J59" s="9"/>
    </row>
    <row r="60" spans="2:10" x14ac:dyDescent="0.25">
      <c r="B60" s="32"/>
      <c r="C60" s="32"/>
      <c r="D60" s="33"/>
      <c r="E60" s="33"/>
      <c r="F60" s="33"/>
      <c r="G60" s="9"/>
      <c r="H60" s="9"/>
      <c r="I60" s="9"/>
      <c r="J60" s="9"/>
    </row>
    <row r="61" spans="2:10" x14ac:dyDescent="0.25">
      <c r="B61" s="32"/>
      <c r="C61" s="32"/>
      <c r="D61" s="33"/>
      <c r="E61" s="33"/>
      <c r="F61" s="33"/>
      <c r="G61" s="9"/>
      <c r="H61" s="9"/>
      <c r="I61" s="9"/>
      <c r="J61" s="9"/>
    </row>
    <row r="62" spans="2:10" x14ac:dyDescent="0.25">
      <c r="B62" s="32"/>
      <c r="C62" s="32"/>
      <c r="D62" s="33"/>
      <c r="E62" s="33"/>
      <c r="F62" s="33"/>
      <c r="G62" s="9"/>
      <c r="H62" s="9"/>
      <c r="I62" s="9"/>
      <c r="J62" s="9"/>
    </row>
    <row r="63" spans="2:10" x14ac:dyDescent="0.25">
      <c r="B63" s="32"/>
      <c r="C63" s="32"/>
      <c r="D63" s="33"/>
      <c r="E63" s="33"/>
      <c r="F63" s="33"/>
      <c r="G63" s="9"/>
      <c r="H63" s="9"/>
      <c r="I63" s="9"/>
      <c r="J63" s="9"/>
    </row>
    <row r="64" spans="2:10" x14ac:dyDescent="0.25">
      <c r="B64" s="32"/>
      <c r="C64" s="32"/>
      <c r="D64" s="33"/>
      <c r="E64" s="33"/>
      <c r="F64" s="33"/>
      <c r="G64" s="9"/>
      <c r="H64" s="9"/>
      <c r="I64" s="9"/>
      <c r="J64" s="9"/>
    </row>
    <row r="65" spans="2:10" x14ac:dyDescent="0.25">
      <c r="B65" s="32"/>
      <c r="C65" s="32"/>
      <c r="D65" s="33"/>
      <c r="E65" s="33"/>
      <c r="F65" s="33"/>
      <c r="G65" s="9"/>
      <c r="H65" s="9"/>
      <c r="I65" s="9"/>
      <c r="J65" s="9"/>
    </row>
    <row r="66" spans="2:10" x14ac:dyDescent="0.25">
      <c r="B66" s="32"/>
      <c r="C66" s="32"/>
      <c r="D66" s="33"/>
      <c r="E66" s="33"/>
      <c r="F66" s="33"/>
      <c r="G66" s="9"/>
      <c r="H66" s="9"/>
      <c r="I66" s="9"/>
      <c r="J66" s="9"/>
    </row>
    <row r="67" spans="2:10" x14ac:dyDescent="0.25">
      <c r="B67" s="32"/>
      <c r="C67" s="32"/>
      <c r="D67" s="33"/>
      <c r="E67" s="33"/>
      <c r="F67" s="33"/>
      <c r="G67" s="9"/>
      <c r="H67" s="9"/>
      <c r="I67" s="9"/>
      <c r="J67" s="9"/>
    </row>
    <row r="68" spans="2:10" x14ac:dyDescent="0.25">
      <c r="B68" s="32"/>
      <c r="C68" s="32"/>
      <c r="D68" s="33"/>
      <c r="E68" s="33"/>
      <c r="F68" s="33"/>
      <c r="G68" s="36"/>
      <c r="H68" s="36"/>
      <c r="I68" s="36"/>
      <c r="J68" s="36"/>
    </row>
    <row r="69" spans="2:10" x14ac:dyDescent="0.25">
      <c r="B69" s="32"/>
      <c r="C69" s="32"/>
      <c r="D69" s="33"/>
      <c r="E69" s="33"/>
      <c r="F69" s="33"/>
      <c r="G69" s="36"/>
      <c r="H69" s="36"/>
      <c r="I69" s="36"/>
      <c r="J69" s="36"/>
    </row>
    <row r="70" spans="2:10" x14ac:dyDescent="0.25">
      <c r="B70" s="34"/>
      <c r="C70" s="34"/>
      <c r="D70" s="35"/>
      <c r="E70" s="35"/>
      <c r="F70" s="35"/>
      <c r="G70" s="36"/>
      <c r="H70" s="36"/>
      <c r="I70" s="36"/>
      <c r="J70" s="36"/>
    </row>
    <row r="71" spans="2:10" x14ac:dyDescent="0.25">
      <c r="B71" s="34"/>
      <c r="C71" s="34"/>
      <c r="D71" s="35"/>
      <c r="E71" s="35"/>
      <c r="F71" s="35"/>
      <c r="G71" s="36"/>
      <c r="H71" s="36"/>
      <c r="I71" s="36"/>
      <c r="J71" s="36"/>
    </row>
    <row r="72" spans="2:10" x14ac:dyDescent="0.25">
      <c r="B72" s="34"/>
      <c r="C72" s="34"/>
      <c r="D72" s="35"/>
      <c r="E72" s="35"/>
      <c r="F72" s="35"/>
      <c r="G72" s="36"/>
      <c r="H72" s="36"/>
      <c r="I72" s="36"/>
      <c r="J72" s="36"/>
    </row>
    <row r="73" spans="2:10" x14ac:dyDescent="0.25">
      <c r="B73" s="34"/>
      <c r="C73" s="34"/>
      <c r="D73" s="35"/>
      <c r="E73" s="35"/>
      <c r="F73" s="35"/>
      <c r="G73" s="36"/>
      <c r="H73" s="36"/>
      <c r="I73" s="36"/>
      <c r="J73" s="36"/>
    </row>
    <row r="74" spans="2:10" x14ac:dyDescent="0.25">
      <c r="B74" s="34"/>
      <c r="C74" s="34"/>
      <c r="D74" s="35"/>
      <c r="E74" s="35"/>
      <c r="F74" s="35"/>
      <c r="G74" s="36"/>
      <c r="H74" s="36"/>
      <c r="I74" s="36"/>
      <c r="J74" s="36"/>
    </row>
    <row r="75" spans="2:10" x14ac:dyDescent="0.25">
      <c r="B75" s="34"/>
      <c r="C75" s="34"/>
      <c r="D75" s="35"/>
      <c r="E75" s="35"/>
      <c r="F75" s="35"/>
      <c r="G75" s="36"/>
      <c r="H75" s="36"/>
      <c r="I75" s="36"/>
      <c r="J75" s="36"/>
    </row>
    <row r="76" spans="2:10" x14ac:dyDescent="0.25">
      <c r="B76" s="34"/>
      <c r="C76" s="34"/>
      <c r="D76" s="35"/>
      <c r="E76" s="35"/>
      <c r="F76" s="35"/>
      <c r="G76" s="36"/>
      <c r="H76" s="36"/>
      <c r="I76" s="36"/>
      <c r="J76" s="36"/>
    </row>
    <row r="77" spans="2:10" x14ac:dyDescent="0.25">
      <c r="B77" s="34"/>
      <c r="C77" s="34"/>
      <c r="D77" s="35"/>
      <c r="E77" s="35"/>
      <c r="F77" s="35"/>
      <c r="G77" s="36"/>
      <c r="H77" s="36"/>
      <c r="I77" s="36"/>
      <c r="J77" s="36"/>
    </row>
    <row r="78" spans="2:10" x14ac:dyDescent="0.25">
      <c r="B78" s="34"/>
      <c r="C78" s="34"/>
      <c r="D78" s="35"/>
      <c r="E78" s="35"/>
      <c r="F78" s="35"/>
      <c r="G78" s="36"/>
      <c r="H78" s="36"/>
      <c r="I78" s="36"/>
      <c r="J78" s="36"/>
    </row>
    <row r="79" spans="2:10" x14ac:dyDescent="0.25">
      <c r="B79" s="34"/>
      <c r="C79" s="34"/>
      <c r="D79" s="35"/>
      <c r="E79" s="35"/>
      <c r="F79" s="35"/>
      <c r="G79" s="36"/>
      <c r="H79" s="36"/>
      <c r="I79" s="36"/>
      <c r="J79" s="36"/>
    </row>
    <row r="80" spans="2:10" x14ac:dyDescent="0.25">
      <c r="B80" s="34"/>
      <c r="C80" s="34"/>
      <c r="D80" s="35"/>
      <c r="E80" s="35"/>
      <c r="F80" s="35"/>
      <c r="G80" s="36"/>
      <c r="H80" s="36"/>
      <c r="I80" s="36"/>
      <c r="J80" s="36"/>
    </row>
    <row r="81" spans="2:10" x14ac:dyDescent="0.25">
      <c r="B81" s="34"/>
      <c r="C81" s="34"/>
      <c r="D81" s="35"/>
      <c r="E81" s="35"/>
      <c r="F81" s="35"/>
      <c r="G81" s="36"/>
      <c r="H81" s="36"/>
      <c r="I81" s="36"/>
      <c r="J81" s="36"/>
    </row>
    <row r="82" spans="2:10" x14ac:dyDescent="0.25">
      <c r="B82" s="34"/>
      <c r="C82" s="34"/>
      <c r="D82" s="35"/>
      <c r="E82" s="35"/>
      <c r="F82" s="35"/>
      <c r="G82" s="36"/>
      <c r="H82" s="36"/>
      <c r="I82" s="36"/>
      <c r="J82" s="36"/>
    </row>
    <row r="83" spans="2:10" x14ac:dyDescent="0.25">
      <c r="B83" s="34"/>
      <c r="C83" s="34"/>
      <c r="D83" s="35"/>
      <c r="E83" s="35"/>
      <c r="F83" s="35"/>
      <c r="G83" s="36"/>
      <c r="H83" s="36"/>
      <c r="I83" s="36"/>
      <c r="J83" s="36"/>
    </row>
    <row r="84" spans="2:10" x14ac:dyDescent="0.25">
      <c r="B84" s="34"/>
      <c r="C84" s="34"/>
      <c r="D84" s="35"/>
      <c r="E84" s="35"/>
      <c r="F84" s="35"/>
      <c r="G84" s="36"/>
      <c r="H84" s="36"/>
      <c r="I84" s="36"/>
      <c r="J84" s="36"/>
    </row>
    <row r="85" spans="2:10" x14ac:dyDescent="0.25">
      <c r="B85" s="34"/>
      <c r="C85" s="34"/>
      <c r="D85" s="35"/>
      <c r="E85" s="35"/>
      <c r="F85" s="35"/>
      <c r="G85" s="36"/>
      <c r="H85" s="36"/>
      <c r="I85" s="36"/>
      <c r="J85" s="36"/>
    </row>
    <row r="86" spans="2:10" x14ac:dyDescent="0.25">
      <c r="B86" s="34"/>
      <c r="C86" s="34"/>
      <c r="D86" s="35"/>
      <c r="E86" s="35"/>
      <c r="F86" s="35"/>
      <c r="G86" s="36"/>
      <c r="H86" s="36"/>
      <c r="I86" s="36"/>
      <c r="J86" s="36"/>
    </row>
    <row r="87" spans="2:10" x14ac:dyDescent="0.25">
      <c r="B87" s="34"/>
      <c r="C87" s="34"/>
      <c r="D87" s="35"/>
      <c r="E87" s="35"/>
      <c r="F87" s="35"/>
      <c r="G87" s="36"/>
      <c r="H87" s="36"/>
      <c r="I87" s="36"/>
      <c r="J87" s="36"/>
    </row>
    <row r="88" spans="2:10" x14ac:dyDescent="0.25">
      <c r="B88" s="34"/>
      <c r="C88" s="34"/>
      <c r="D88" s="35"/>
      <c r="E88" s="35"/>
      <c r="F88" s="35"/>
      <c r="G88" s="36"/>
      <c r="H88" s="36"/>
      <c r="I88" s="36"/>
      <c r="J88" s="36"/>
    </row>
    <row r="89" spans="2:10" x14ac:dyDescent="0.25">
      <c r="B89" s="34"/>
      <c r="C89" s="34"/>
      <c r="D89" s="35"/>
      <c r="E89" s="35"/>
      <c r="F89" s="35"/>
      <c r="G89" s="36"/>
      <c r="H89" s="36"/>
      <c r="I89" s="36"/>
      <c r="J89" s="36"/>
    </row>
    <row r="90" spans="2:10" x14ac:dyDescent="0.25">
      <c r="B90" s="34"/>
      <c r="C90" s="34"/>
      <c r="D90" s="35"/>
      <c r="E90" s="35"/>
      <c r="F90" s="35"/>
      <c r="G90" s="36"/>
      <c r="H90" s="36"/>
      <c r="I90" s="36"/>
      <c r="J90" s="36"/>
    </row>
    <row r="91" spans="2:10" x14ac:dyDescent="0.25">
      <c r="B91" s="34"/>
      <c r="C91" s="34"/>
      <c r="D91" s="35"/>
      <c r="E91" s="35"/>
      <c r="F91" s="35"/>
      <c r="G91" s="36"/>
      <c r="H91" s="36"/>
      <c r="I91" s="36"/>
      <c r="J91" s="36"/>
    </row>
    <row r="92" spans="2:10" x14ac:dyDescent="0.25">
      <c r="B92" s="34"/>
      <c r="C92" s="34"/>
      <c r="D92" s="35"/>
      <c r="E92" s="35"/>
      <c r="F92" s="35"/>
      <c r="G92" s="36"/>
      <c r="H92" s="36"/>
      <c r="I92" s="36"/>
      <c r="J92" s="36"/>
    </row>
    <row r="93" spans="2:10" x14ac:dyDescent="0.25">
      <c r="B93" s="34"/>
      <c r="C93" s="34"/>
      <c r="D93" s="35"/>
      <c r="E93" s="35"/>
      <c r="F93" s="35"/>
      <c r="G93" s="36"/>
      <c r="H93" s="36"/>
      <c r="I93" s="36"/>
      <c r="J93" s="36"/>
    </row>
    <row r="94" spans="2:10" x14ac:dyDescent="0.25">
      <c r="B94" s="34"/>
      <c r="C94" s="34"/>
      <c r="D94" s="35"/>
      <c r="E94" s="35"/>
      <c r="F94" s="35"/>
      <c r="G94" s="36"/>
      <c r="H94" s="36"/>
      <c r="I94" s="36"/>
      <c r="J94" s="36"/>
    </row>
    <row r="95" spans="2:10" x14ac:dyDescent="0.25">
      <c r="B95" s="34"/>
      <c r="C95" s="34"/>
      <c r="D95" s="35"/>
      <c r="E95" s="35"/>
      <c r="F95" s="35"/>
      <c r="G95" s="36"/>
      <c r="H95" s="36"/>
      <c r="I95" s="36"/>
      <c r="J95" s="36"/>
    </row>
    <row r="96" spans="2:10" x14ac:dyDescent="0.25">
      <c r="B96" s="34"/>
      <c r="C96" s="34"/>
      <c r="D96" s="35"/>
      <c r="E96" s="35"/>
      <c r="F96" s="35"/>
      <c r="G96" s="36"/>
      <c r="H96" s="36"/>
      <c r="I96" s="36"/>
      <c r="J96" s="36"/>
    </row>
    <row r="97" spans="2:10" x14ac:dyDescent="0.25">
      <c r="B97" s="34"/>
      <c r="C97" s="34"/>
      <c r="D97" s="35"/>
      <c r="E97" s="35"/>
      <c r="F97" s="35"/>
      <c r="G97" s="36"/>
      <c r="H97" s="36"/>
      <c r="I97" s="36"/>
      <c r="J97" s="36"/>
    </row>
    <row r="98" spans="2:10" x14ac:dyDescent="0.25">
      <c r="B98" s="34"/>
      <c r="C98" s="34"/>
      <c r="D98" s="35"/>
      <c r="E98" s="35"/>
      <c r="F98" s="35"/>
      <c r="G98" s="36"/>
      <c r="H98" s="36"/>
      <c r="I98" s="36"/>
      <c r="J98" s="36"/>
    </row>
    <row r="99" spans="2:10" x14ac:dyDescent="0.25">
      <c r="B99" s="34"/>
      <c r="C99" s="34"/>
      <c r="D99" s="35"/>
      <c r="E99" s="35"/>
      <c r="F99" s="35"/>
      <c r="G99" s="36"/>
      <c r="H99" s="36"/>
      <c r="I99" s="36"/>
      <c r="J99" s="36"/>
    </row>
    <row r="100" spans="2:10" x14ac:dyDescent="0.25">
      <c r="B100" s="36"/>
      <c r="C100" s="36"/>
      <c r="D100" s="37"/>
      <c r="E100" s="37"/>
      <c r="F100" s="37"/>
      <c r="G100" s="36"/>
      <c r="H100" s="36"/>
      <c r="I100" s="36"/>
      <c r="J100" s="36"/>
    </row>
    <row r="101" spans="2:10" x14ac:dyDescent="0.25">
      <c r="B101" s="36"/>
      <c r="C101" s="36"/>
      <c r="D101" s="37"/>
      <c r="E101" s="37"/>
      <c r="F101" s="37"/>
      <c r="G101" s="36"/>
      <c r="H101" s="36"/>
      <c r="I101" s="36"/>
      <c r="J101" s="36"/>
    </row>
    <row r="102" spans="2:10" x14ac:dyDescent="0.25">
      <c r="B102" s="36"/>
      <c r="C102" s="36"/>
      <c r="D102" s="37"/>
      <c r="E102" s="37"/>
      <c r="F102" s="37"/>
      <c r="G102" s="36"/>
      <c r="H102" s="36"/>
      <c r="I102" s="36"/>
      <c r="J102" s="36"/>
    </row>
    <row r="103" spans="2:10" x14ac:dyDescent="0.25">
      <c r="B103" s="36"/>
      <c r="C103" s="36"/>
      <c r="D103" s="37"/>
      <c r="E103" s="37"/>
      <c r="F103" s="37"/>
      <c r="G103" s="36"/>
      <c r="H103" s="36"/>
      <c r="I103" s="36"/>
      <c r="J103" s="36"/>
    </row>
    <row r="104" spans="2:10" x14ac:dyDescent="0.25">
      <c r="B104" s="36"/>
      <c r="C104" s="36"/>
      <c r="D104" s="37"/>
      <c r="E104" s="37"/>
      <c r="F104" s="37"/>
      <c r="G104" s="36"/>
      <c r="H104" s="36"/>
      <c r="I104" s="36"/>
      <c r="J104" s="36"/>
    </row>
    <row r="105" spans="2:10" x14ac:dyDescent="0.25">
      <c r="B105" s="36"/>
      <c r="C105" s="36"/>
      <c r="D105" s="37"/>
      <c r="E105" s="37"/>
      <c r="F105" s="37"/>
      <c r="G105" s="36"/>
      <c r="H105" s="36"/>
      <c r="I105" s="36"/>
      <c r="J105" s="36"/>
    </row>
    <row r="106" spans="2:10" x14ac:dyDescent="0.25">
      <c r="B106" s="36"/>
      <c r="C106" s="36"/>
      <c r="D106" s="37"/>
      <c r="E106" s="37"/>
      <c r="F106" s="37"/>
    </row>
    <row r="107" spans="2:10" x14ac:dyDescent="0.25">
      <c r="B107" s="36"/>
      <c r="C107" s="36"/>
      <c r="D107" s="37"/>
      <c r="E107" s="37"/>
      <c r="F107" s="37"/>
    </row>
  </sheetData>
  <mergeCells count="5">
    <mergeCell ref="B3:G3"/>
    <mergeCell ref="B4:G4"/>
    <mergeCell ref="B5:G5"/>
    <mergeCell ref="B8:F9"/>
    <mergeCell ref="B10:F1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4CBFE-094B-44DE-AC0C-B58055926BF0}">
  <sheetPr>
    <tabColor rgb="FF00B0F0"/>
  </sheetPr>
  <dimension ref="B1:M151"/>
  <sheetViews>
    <sheetView topLeftCell="A58" zoomScaleNormal="100" workbookViewId="0"/>
  </sheetViews>
  <sheetFormatPr defaultRowHeight="15" x14ac:dyDescent="0.25"/>
  <cols>
    <col min="1" max="1" width="10.140625" bestFit="1" customWidth="1"/>
    <col min="2" max="2" width="15" customWidth="1"/>
    <col min="3" max="3" width="56.42578125" customWidth="1"/>
    <col min="4" max="4" width="13.5703125" style="1" customWidth="1"/>
    <col min="5" max="5" width="10.5703125" style="1" customWidth="1"/>
    <col min="6" max="6" width="10.140625" style="1" customWidth="1"/>
    <col min="7" max="7" width="15.140625" customWidth="1"/>
  </cols>
  <sheetData>
    <row r="1" spans="2:13" s="8" customFormat="1" ht="36.75" customHeight="1" x14ac:dyDescent="0.3">
      <c r="B1" s="3" t="s">
        <v>56</v>
      </c>
      <c r="D1" s="5" t="s">
        <v>58</v>
      </c>
      <c r="E1" s="53"/>
    </row>
    <row r="2" spans="2:13" s="16" customFormat="1" ht="15.75" x14ac:dyDescent="0.25">
      <c r="B2" s="40" t="s">
        <v>71</v>
      </c>
      <c r="C2" s="40"/>
      <c r="D2" s="40"/>
      <c r="E2" s="40"/>
      <c r="F2" s="15"/>
      <c r="G2" s="24"/>
      <c r="H2" s="24"/>
      <c r="I2" s="24"/>
      <c r="J2" s="24"/>
    </row>
    <row r="3" spans="2:13" s="14" customFormat="1" ht="18.75" x14ac:dyDescent="0.3">
      <c r="B3" s="64" t="s">
        <v>73</v>
      </c>
      <c r="C3" s="64"/>
      <c r="D3" s="64"/>
      <c r="E3" s="64"/>
      <c r="F3" s="64"/>
      <c r="G3" s="64"/>
      <c r="H3" s="18"/>
      <c r="I3" s="18"/>
      <c r="J3" s="18"/>
    </row>
    <row r="4" spans="2:13" s="14" customFormat="1" ht="18.75" x14ac:dyDescent="0.3">
      <c r="B4" s="64" t="s">
        <v>0</v>
      </c>
      <c r="C4" s="64"/>
      <c r="D4" s="64"/>
      <c r="E4" s="64"/>
      <c r="F4" s="64"/>
      <c r="G4" s="64"/>
      <c r="H4" s="18"/>
      <c r="I4" s="18"/>
      <c r="J4" s="18"/>
    </row>
    <row r="5" spans="2:13" s="14" customFormat="1" ht="18.75" x14ac:dyDescent="0.3">
      <c r="B5" s="64" t="s">
        <v>1</v>
      </c>
      <c r="C5" s="64"/>
      <c r="D5" s="64"/>
      <c r="E5" s="64"/>
      <c r="F5" s="64"/>
      <c r="G5" s="64"/>
      <c r="H5" s="18"/>
      <c r="I5" s="18"/>
      <c r="J5" s="18"/>
    </row>
    <row r="6" spans="2:13" x14ac:dyDescent="0.25">
      <c r="B6" s="9"/>
      <c r="C6" s="9"/>
      <c r="D6" s="10"/>
      <c r="E6" s="10"/>
      <c r="F6" s="10"/>
      <c r="G6" s="24"/>
      <c r="H6" s="24"/>
      <c r="I6" s="24"/>
      <c r="J6" s="24"/>
    </row>
    <row r="7" spans="2:13" x14ac:dyDescent="0.25">
      <c r="B7" s="9"/>
      <c r="C7" s="9"/>
      <c r="D7" s="10"/>
      <c r="E7" s="10"/>
      <c r="F7" s="10"/>
      <c r="G7" s="9"/>
      <c r="H7" s="9"/>
      <c r="I7" s="9"/>
      <c r="J7" s="9"/>
    </row>
    <row r="8" spans="2:13" ht="15" customHeight="1" x14ac:dyDescent="0.25">
      <c r="B8" s="65" t="s">
        <v>69</v>
      </c>
      <c r="C8" s="65"/>
      <c r="D8" s="65"/>
      <c r="E8" s="65"/>
      <c r="F8" s="65"/>
      <c r="G8" s="38"/>
      <c r="H8" s="38"/>
      <c r="I8" s="38"/>
      <c r="J8" s="38"/>
    </row>
    <row r="9" spans="2:13" ht="29.25" customHeight="1" x14ac:dyDescent="0.25">
      <c r="B9" s="65"/>
      <c r="C9" s="65"/>
      <c r="D9" s="65"/>
      <c r="E9" s="65"/>
      <c r="F9" s="65"/>
      <c r="G9" s="9"/>
      <c r="H9" s="9"/>
      <c r="I9" s="9"/>
      <c r="J9" s="9"/>
    </row>
    <row r="10" spans="2:13" ht="28.5" customHeight="1" x14ac:dyDescent="0.25">
      <c r="B10" s="65" t="s">
        <v>59</v>
      </c>
      <c r="C10" s="65"/>
      <c r="D10" s="65"/>
      <c r="E10" s="65"/>
      <c r="F10" s="65"/>
      <c r="G10" s="38"/>
      <c r="H10" s="38"/>
      <c r="I10" s="38"/>
      <c r="J10" s="38"/>
    </row>
    <row r="11" spans="2:13" x14ac:dyDescent="0.25">
      <c r="B11" s="9"/>
      <c r="C11" s="9"/>
      <c r="D11" s="10"/>
      <c r="E11" s="10"/>
      <c r="F11" s="10"/>
      <c r="G11" s="9"/>
      <c r="H11" s="9"/>
      <c r="I11" s="9"/>
      <c r="J11" s="9"/>
    </row>
    <row r="12" spans="2:13" ht="54.75" customHeight="1" x14ac:dyDescent="0.3">
      <c r="B12" s="19" t="s">
        <v>2</v>
      </c>
      <c r="C12" s="13" t="s">
        <v>222</v>
      </c>
      <c r="D12" s="20" t="s">
        <v>48</v>
      </c>
      <c r="E12" s="20" t="s">
        <v>5</v>
      </c>
      <c r="F12" s="20" t="s">
        <v>6</v>
      </c>
      <c r="G12" s="44" t="s">
        <v>100</v>
      </c>
      <c r="H12" s="9"/>
      <c r="I12" s="9"/>
      <c r="J12" s="9"/>
    </row>
    <row r="13" spans="2:13" x14ac:dyDescent="0.25">
      <c r="B13" s="2" t="s">
        <v>60</v>
      </c>
      <c r="C13" s="9"/>
      <c r="D13" s="10"/>
      <c r="E13" s="10"/>
      <c r="F13" s="10"/>
      <c r="G13" s="9"/>
      <c r="H13" s="9"/>
      <c r="I13" s="9"/>
      <c r="J13" s="9"/>
    </row>
    <row r="14" spans="2:13" x14ac:dyDescent="0.25">
      <c r="B14" s="9" t="s">
        <v>7</v>
      </c>
      <c r="C14" s="9" t="s">
        <v>47</v>
      </c>
      <c r="D14" s="10">
        <v>3</v>
      </c>
      <c r="E14" s="10"/>
      <c r="F14" s="10" t="e">
        <f t="shared" ref="F14:F30" si="0">D14*VLOOKUP(E14,Honor_Points,2)</f>
        <v>#N/A</v>
      </c>
      <c r="G14" s="9"/>
      <c r="H14" s="9"/>
      <c r="I14" s="9"/>
      <c r="J14" s="9"/>
    </row>
    <row r="15" spans="2:13" s="16" customFormat="1" x14ac:dyDescent="0.25">
      <c r="B15" s="24" t="s">
        <v>61</v>
      </c>
      <c r="C15" s="24" t="s">
        <v>9</v>
      </c>
      <c r="D15" s="17">
        <v>1</v>
      </c>
      <c r="E15" s="17"/>
      <c r="F15" s="17" t="e">
        <f t="shared" si="0"/>
        <v>#N/A</v>
      </c>
      <c r="G15" s="24"/>
      <c r="H15" s="24"/>
      <c r="I15" s="24"/>
      <c r="J15" s="24"/>
    </row>
    <row r="16" spans="2:13" x14ac:dyDescent="0.25">
      <c r="B16" s="9" t="s">
        <v>62</v>
      </c>
      <c r="C16" s="9" t="s">
        <v>63</v>
      </c>
      <c r="D16" s="10">
        <v>3</v>
      </c>
      <c r="E16" s="10"/>
      <c r="F16" s="10" t="e">
        <f t="shared" si="0"/>
        <v>#N/A</v>
      </c>
      <c r="G16" s="9"/>
      <c r="H16" s="9"/>
      <c r="I16" s="9"/>
      <c r="J16" s="9"/>
      <c r="K16" s="9"/>
      <c r="L16" s="9"/>
      <c r="M16" s="10"/>
    </row>
    <row r="17" spans="2:13" x14ac:dyDescent="0.25">
      <c r="B17" s="9" t="s">
        <v>155</v>
      </c>
      <c r="C17" s="9" t="s">
        <v>156</v>
      </c>
      <c r="D17" s="10">
        <v>3</v>
      </c>
      <c r="E17" s="10"/>
      <c r="F17" s="10" t="e">
        <f t="shared" si="0"/>
        <v>#N/A</v>
      </c>
      <c r="G17" s="9"/>
      <c r="H17" s="9"/>
      <c r="I17" s="9"/>
      <c r="J17" s="9"/>
      <c r="K17" s="24"/>
      <c r="L17" s="24"/>
      <c r="M17" s="17"/>
    </row>
    <row r="18" spans="2:13" x14ac:dyDescent="0.25">
      <c r="B18" s="9" t="s">
        <v>108</v>
      </c>
      <c r="C18" s="9" t="s">
        <v>109</v>
      </c>
      <c r="D18" s="10">
        <v>4</v>
      </c>
      <c r="E18" s="10"/>
      <c r="F18" s="10" t="e">
        <f t="shared" si="0"/>
        <v>#N/A</v>
      </c>
      <c r="G18" s="9"/>
      <c r="H18" s="9"/>
      <c r="I18" s="9"/>
      <c r="J18" s="9"/>
      <c r="K18" s="9"/>
      <c r="L18" s="9"/>
      <c r="M18" s="10"/>
    </row>
    <row r="19" spans="2:13" x14ac:dyDescent="0.25">
      <c r="B19" s="9" t="s">
        <v>64</v>
      </c>
      <c r="C19" s="9" t="s">
        <v>154</v>
      </c>
      <c r="D19" s="10">
        <v>3</v>
      </c>
      <c r="E19" s="10"/>
      <c r="F19" s="10" t="e">
        <f t="shared" si="0"/>
        <v>#N/A</v>
      </c>
      <c r="G19" s="9"/>
      <c r="H19" s="9"/>
      <c r="I19" s="9"/>
      <c r="J19" s="9"/>
      <c r="K19" s="9"/>
      <c r="L19" s="9"/>
      <c r="M19" s="10"/>
    </row>
    <row r="20" spans="2:13" x14ac:dyDescent="0.25">
      <c r="B20" s="9" t="s">
        <v>93</v>
      </c>
      <c r="C20" s="9" t="s">
        <v>94</v>
      </c>
      <c r="D20" s="10">
        <v>1</v>
      </c>
      <c r="E20" s="10"/>
      <c r="F20" s="10" t="e">
        <f t="shared" si="0"/>
        <v>#N/A</v>
      </c>
      <c r="G20" s="9"/>
      <c r="H20" s="9"/>
      <c r="I20" s="9"/>
      <c r="J20" s="9"/>
      <c r="K20" s="9"/>
      <c r="L20" s="9"/>
      <c r="M20" s="10"/>
    </row>
    <row r="21" spans="2:13" x14ac:dyDescent="0.25">
      <c r="B21" s="9" t="s">
        <v>93</v>
      </c>
      <c r="C21" s="9" t="s">
        <v>94</v>
      </c>
      <c r="D21" s="10">
        <v>1</v>
      </c>
      <c r="E21" s="10"/>
      <c r="F21" s="10" t="e">
        <f t="shared" si="0"/>
        <v>#N/A</v>
      </c>
      <c r="G21" s="9"/>
      <c r="H21" s="9"/>
      <c r="I21" s="9"/>
      <c r="J21" s="9"/>
      <c r="K21" s="9"/>
      <c r="L21" s="9"/>
      <c r="M21" s="10"/>
    </row>
    <row r="22" spans="2:13" x14ac:dyDescent="0.25">
      <c r="B22" s="9" t="s">
        <v>19</v>
      </c>
      <c r="C22" s="9" t="s">
        <v>31</v>
      </c>
      <c r="D22" s="10">
        <v>3</v>
      </c>
      <c r="E22" s="10"/>
      <c r="F22" s="10" t="e">
        <f t="shared" si="0"/>
        <v>#N/A</v>
      </c>
      <c r="G22" s="9"/>
      <c r="H22" s="9"/>
      <c r="I22" s="9"/>
      <c r="J22" s="9"/>
      <c r="K22" s="9"/>
      <c r="L22" s="9"/>
      <c r="M22" s="10"/>
    </row>
    <row r="23" spans="2:13" x14ac:dyDescent="0.25">
      <c r="B23" s="9" t="s">
        <v>20</v>
      </c>
      <c r="C23" s="9" t="s">
        <v>32</v>
      </c>
      <c r="D23" s="10">
        <v>3</v>
      </c>
      <c r="E23" s="10"/>
      <c r="F23" s="10" t="e">
        <f t="shared" si="0"/>
        <v>#N/A</v>
      </c>
      <c r="G23" s="9"/>
      <c r="H23" s="9"/>
      <c r="I23" s="9"/>
      <c r="J23" s="9"/>
      <c r="K23" s="9"/>
      <c r="L23" s="9"/>
      <c r="M23" s="10"/>
    </row>
    <row r="24" spans="2:13" x14ac:dyDescent="0.25">
      <c r="B24" s="9" t="s">
        <v>21</v>
      </c>
      <c r="C24" s="9" t="s">
        <v>33</v>
      </c>
      <c r="D24" s="10">
        <v>1</v>
      </c>
      <c r="E24" s="10"/>
      <c r="F24" s="10" t="e">
        <f>D24*VLOOKUP(E24,Honor_Points,2)</f>
        <v>#N/A</v>
      </c>
      <c r="G24" s="9"/>
      <c r="H24" s="9"/>
      <c r="I24" s="9"/>
      <c r="J24" s="9"/>
      <c r="K24" s="9"/>
      <c r="L24" s="9"/>
      <c r="M24" s="10"/>
    </row>
    <row r="25" spans="2:13" x14ac:dyDescent="0.25">
      <c r="B25" s="9" t="s">
        <v>75</v>
      </c>
      <c r="C25" s="9" t="s">
        <v>76</v>
      </c>
      <c r="D25" s="10">
        <v>1</v>
      </c>
      <c r="E25" s="10"/>
      <c r="F25" s="10" t="e">
        <f t="shared" si="0"/>
        <v>#N/A</v>
      </c>
      <c r="G25" s="9"/>
      <c r="H25" s="9"/>
      <c r="I25" s="9"/>
      <c r="J25" s="9"/>
      <c r="K25" s="9"/>
      <c r="L25" s="9"/>
      <c r="M25" s="10"/>
    </row>
    <row r="26" spans="2:13" x14ac:dyDescent="0.25">
      <c r="B26" s="9" t="s">
        <v>22</v>
      </c>
      <c r="C26" s="9" t="s">
        <v>34</v>
      </c>
      <c r="D26" s="10">
        <v>3</v>
      </c>
      <c r="E26" s="10"/>
      <c r="F26" s="10" t="e">
        <f>D26*VLOOKUP(E26,Honor_Points,2)</f>
        <v>#N/A</v>
      </c>
      <c r="G26" s="9"/>
      <c r="H26" s="9"/>
      <c r="I26" s="9"/>
      <c r="J26" s="9"/>
      <c r="K26" s="9"/>
      <c r="L26" s="9"/>
      <c r="M26" s="10"/>
    </row>
    <row r="27" spans="2:13" x14ac:dyDescent="0.25">
      <c r="B27" s="9" t="s">
        <v>23</v>
      </c>
      <c r="C27" s="9" t="s">
        <v>35</v>
      </c>
      <c r="D27" s="10">
        <v>2</v>
      </c>
      <c r="E27" s="10"/>
      <c r="F27" s="10" t="e">
        <f>D27*VLOOKUP(E27,Honor_Points,2)</f>
        <v>#N/A</v>
      </c>
      <c r="G27" s="9"/>
      <c r="H27" s="9"/>
      <c r="I27" s="9"/>
      <c r="J27" s="9"/>
      <c r="K27" s="9"/>
      <c r="L27" s="9"/>
      <c r="M27" s="10"/>
    </row>
    <row r="28" spans="2:13" x14ac:dyDescent="0.25">
      <c r="B28" s="9" t="s">
        <v>106</v>
      </c>
      <c r="C28" s="9" t="s">
        <v>107</v>
      </c>
      <c r="D28" s="1">
        <v>3</v>
      </c>
      <c r="F28" s="10" t="e">
        <f>D28*VLOOKUP(E28,Honor_Points,2)</f>
        <v>#N/A</v>
      </c>
      <c r="G28" s="9"/>
      <c r="H28" s="9"/>
      <c r="I28" s="9"/>
      <c r="J28" s="9"/>
      <c r="K28" s="9"/>
      <c r="L28" s="9"/>
      <c r="M28" s="10"/>
    </row>
    <row r="29" spans="2:13" x14ac:dyDescent="0.25">
      <c r="B29" s="45" t="s">
        <v>84</v>
      </c>
      <c r="C29" s="45" t="s">
        <v>111</v>
      </c>
      <c r="D29" s="46">
        <v>2</v>
      </c>
      <c r="E29" s="10"/>
      <c r="F29" s="10" t="e">
        <f t="shared" si="0"/>
        <v>#N/A</v>
      </c>
      <c r="G29" s="9"/>
      <c r="H29" s="9"/>
      <c r="I29" s="9"/>
      <c r="J29" s="9"/>
      <c r="K29" s="9"/>
      <c r="L29" s="9"/>
      <c r="M29" s="10"/>
    </row>
    <row r="30" spans="2:13" x14ac:dyDescent="0.25">
      <c r="B30" s="45" t="s">
        <v>86</v>
      </c>
      <c r="C30" s="45" t="s">
        <v>87</v>
      </c>
      <c r="D30" s="46">
        <v>2</v>
      </c>
      <c r="E30" s="10"/>
      <c r="F30" s="10" t="e">
        <f t="shared" si="0"/>
        <v>#N/A</v>
      </c>
      <c r="G30" s="9"/>
      <c r="H30" s="9"/>
      <c r="I30" s="9"/>
      <c r="J30" s="9"/>
      <c r="K30" s="9"/>
      <c r="L30" s="9"/>
      <c r="M30" s="1"/>
    </row>
    <row r="31" spans="2:13" x14ac:dyDescent="0.25">
      <c r="B31" s="9" t="s">
        <v>65</v>
      </c>
      <c r="C31" s="9" t="s">
        <v>66</v>
      </c>
      <c r="D31" s="10">
        <v>13</v>
      </c>
      <c r="E31" s="10"/>
      <c r="F31" s="10"/>
      <c r="G31" s="9"/>
      <c r="H31" s="9"/>
      <c r="I31" s="9"/>
      <c r="J31" s="9"/>
      <c r="K31" s="45"/>
      <c r="L31" s="45"/>
      <c r="M31" s="46"/>
    </row>
    <row r="32" spans="2:13" x14ac:dyDescent="0.25">
      <c r="B32" s="9"/>
      <c r="C32" s="39" t="s">
        <v>68</v>
      </c>
      <c r="D32" s="10">
        <f>SUM(D14:D31)</f>
        <v>52</v>
      </c>
      <c r="E32" s="10"/>
      <c r="F32" s="10" t="e">
        <f>SUM(F14:F30)</f>
        <v>#N/A</v>
      </c>
      <c r="G32" s="9"/>
      <c r="H32" s="9"/>
      <c r="I32" s="9"/>
      <c r="J32" s="9"/>
      <c r="K32" s="45"/>
      <c r="L32" s="45"/>
      <c r="M32" s="46"/>
    </row>
    <row r="33" spans="2:13" ht="15.75" x14ac:dyDescent="0.25">
      <c r="B33" s="31" t="s">
        <v>157</v>
      </c>
      <c r="C33" s="9"/>
      <c r="D33" s="10"/>
      <c r="E33" s="10"/>
      <c r="F33" s="10"/>
      <c r="G33" s="9"/>
      <c r="H33" s="9"/>
      <c r="I33" s="9"/>
      <c r="J33" s="9"/>
      <c r="K33" s="9"/>
      <c r="L33" s="9"/>
      <c r="M33" s="10"/>
    </row>
    <row r="34" spans="2:13" x14ac:dyDescent="0.25">
      <c r="B34" s="9" t="s">
        <v>158</v>
      </c>
      <c r="C34" s="9" t="s">
        <v>159</v>
      </c>
      <c r="D34" s="10">
        <v>3</v>
      </c>
      <c r="E34" s="10"/>
      <c r="F34" s="10" t="e">
        <f t="shared" ref="F34:F94" si="1">D34*VLOOKUP(E34,Honor_Points,2)</f>
        <v>#N/A</v>
      </c>
      <c r="G34" s="9"/>
      <c r="H34" s="9"/>
      <c r="I34" s="9"/>
      <c r="J34" s="9"/>
    </row>
    <row r="35" spans="2:13" x14ac:dyDescent="0.25">
      <c r="B35" s="9" t="s">
        <v>160</v>
      </c>
      <c r="C35" s="9" t="s">
        <v>161</v>
      </c>
      <c r="D35" s="10">
        <v>1</v>
      </c>
      <c r="E35" s="10"/>
      <c r="F35" s="10" t="e">
        <f t="shared" si="1"/>
        <v>#N/A</v>
      </c>
      <c r="G35" s="9"/>
      <c r="H35" s="9"/>
      <c r="I35" s="9"/>
      <c r="J35" s="9"/>
    </row>
    <row r="36" spans="2:13" x14ac:dyDescent="0.25">
      <c r="B36" s="9" t="s">
        <v>162</v>
      </c>
      <c r="C36" s="9" t="s">
        <v>163</v>
      </c>
      <c r="D36" s="10">
        <v>1</v>
      </c>
      <c r="E36" s="10"/>
      <c r="F36" s="10" t="e">
        <f t="shared" si="1"/>
        <v>#N/A</v>
      </c>
      <c r="G36" s="9"/>
      <c r="H36" s="9"/>
      <c r="I36" s="9"/>
      <c r="J36" s="9"/>
    </row>
    <row r="37" spans="2:13" x14ac:dyDescent="0.25">
      <c r="B37" s="9" t="s">
        <v>164</v>
      </c>
      <c r="C37" s="9" t="s">
        <v>165</v>
      </c>
      <c r="D37" s="10">
        <v>1</v>
      </c>
      <c r="E37" s="10"/>
      <c r="F37" s="10" t="e">
        <f t="shared" si="1"/>
        <v>#N/A</v>
      </c>
      <c r="G37" s="9"/>
      <c r="H37" s="9"/>
      <c r="I37" s="9"/>
      <c r="J37" s="9"/>
    </row>
    <row r="38" spans="2:13" x14ac:dyDescent="0.25">
      <c r="B38" s="9" t="s">
        <v>166</v>
      </c>
      <c r="C38" s="9" t="s">
        <v>167</v>
      </c>
      <c r="D38" s="10">
        <v>2</v>
      </c>
      <c r="E38" s="10"/>
      <c r="F38" s="10" t="e">
        <f t="shared" si="1"/>
        <v>#N/A</v>
      </c>
      <c r="G38" s="9"/>
      <c r="H38" s="9"/>
      <c r="I38" s="9"/>
      <c r="J38" s="9"/>
    </row>
    <row r="39" spans="2:13" x14ac:dyDescent="0.25">
      <c r="B39" s="9" t="s">
        <v>223</v>
      </c>
      <c r="C39" s="9" t="s">
        <v>258</v>
      </c>
      <c r="D39" s="10">
        <v>3</v>
      </c>
      <c r="E39" s="10"/>
      <c r="F39" s="10" t="e">
        <f t="shared" si="1"/>
        <v>#N/A</v>
      </c>
      <c r="G39" s="9"/>
      <c r="H39" s="9"/>
      <c r="I39" s="9"/>
      <c r="J39" s="9"/>
    </row>
    <row r="40" spans="2:13" x14ac:dyDescent="0.25">
      <c r="B40" s="9" t="s">
        <v>168</v>
      </c>
      <c r="C40" s="9" t="s">
        <v>169</v>
      </c>
      <c r="D40" s="10">
        <v>2</v>
      </c>
      <c r="E40" s="10"/>
      <c r="F40" s="10" t="e">
        <f t="shared" si="1"/>
        <v>#N/A</v>
      </c>
      <c r="G40" s="9"/>
      <c r="H40" s="9"/>
      <c r="I40" s="9"/>
      <c r="J40" s="9"/>
    </row>
    <row r="41" spans="2:13" x14ac:dyDescent="0.25">
      <c r="B41" s="9" t="s">
        <v>170</v>
      </c>
      <c r="C41" s="9" t="s">
        <v>171</v>
      </c>
      <c r="D41" s="10">
        <v>3</v>
      </c>
      <c r="E41" s="10"/>
      <c r="F41" s="10" t="e">
        <f t="shared" si="1"/>
        <v>#N/A</v>
      </c>
      <c r="G41" s="9"/>
      <c r="H41" s="9"/>
      <c r="I41" s="9"/>
      <c r="J41" s="9"/>
    </row>
    <row r="42" spans="2:13" x14ac:dyDescent="0.25">
      <c r="B42" s="9" t="s">
        <v>174</v>
      </c>
      <c r="C42" s="9" t="s">
        <v>173</v>
      </c>
      <c r="D42" s="10">
        <v>1</v>
      </c>
      <c r="E42" s="10"/>
      <c r="F42" s="10" t="e">
        <f t="shared" si="1"/>
        <v>#N/A</v>
      </c>
      <c r="G42" s="9"/>
      <c r="H42" s="9"/>
      <c r="I42" s="9"/>
      <c r="J42" s="9"/>
    </row>
    <row r="43" spans="2:13" x14ac:dyDescent="0.25">
      <c r="B43" s="9" t="s">
        <v>172</v>
      </c>
      <c r="C43" s="9" t="s">
        <v>256</v>
      </c>
      <c r="D43" s="10">
        <v>3</v>
      </c>
      <c r="E43" s="10"/>
      <c r="F43" s="10" t="e">
        <f t="shared" si="1"/>
        <v>#N/A</v>
      </c>
      <c r="G43" s="9"/>
      <c r="H43" s="9"/>
      <c r="I43" s="9"/>
      <c r="J43" s="9"/>
    </row>
    <row r="44" spans="2:13" x14ac:dyDescent="0.25">
      <c r="B44" s="9" t="s">
        <v>175</v>
      </c>
      <c r="C44" s="9" t="s">
        <v>176</v>
      </c>
      <c r="D44" s="10">
        <v>1</v>
      </c>
      <c r="E44" s="10"/>
      <c r="F44" s="10" t="e">
        <f t="shared" si="1"/>
        <v>#N/A</v>
      </c>
      <c r="G44" s="9"/>
      <c r="H44" s="9"/>
      <c r="I44" s="9"/>
      <c r="J44" s="9"/>
    </row>
    <row r="45" spans="2:13" x14ac:dyDescent="0.25">
      <c r="B45" s="9" t="s">
        <v>177</v>
      </c>
      <c r="C45" s="9" t="s">
        <v>178</v>
      </c>
      <c r="D45" s="10">
        <v>0</v>
      </c>
      <c r="E45" s="10"/>
      <c r="F45" s="10" t="e">
        <f t="shared" si="1"/>
        <v>#N/A</v>
      </c>
      <c r="G45" s="9"/>
      <c r="H45" s="9"/>
      <c r="I45" s="9"/>
      <c r="J45" s="9"/>
    </row>
    <row r="46" spans="2:13" x14ac:dyDescent="0.25">
      <c r="B46" s="9" t="s">
        <v>259</v>
      </c>
      <c r="C46" s="9" t="s">
        <v>179</v>
      </c>
      <c r="D46" s="10">
        <v>3</v>
      </c>
      <c r="E46" s="10"/>
      <c r="F46" s="10" t="e">
        <f t="shared" si="1"/>
        <v>#N/A</v>
      </c>
      <c r="G46" s="9"/>
      <c r="H46" s="9"/>
      <c r="I46" s="9"/>
      <c r="J46" s="9"/>
    </row>
    <row r="47" spans="2:13" x14ac:dyDescent="0.25">
      <c r="B47" s="9" t="s">
        <v>180</v>
      </c>
      <c r="C47" s="9" t="s">
        <v>181</v>
      </c>
      <c r="D47" s="10">
        <v>3</v>
      </c>
      <c r="E47" s="10"/>
      <c r="F47" s="10" t="e">
        <f t="shared" si="1"/>
        <v>#N/A</v>
      </c>
      <c r="G47" s="9"/>
      <c r="H47" s="9"/>
      <c r="I47" s="9"/>
      <c r="J47" s="9"/>
    </row>
    <row r="48" spans="2:13" x14ac:dyDescent="0.25">
      <c r="B48" s="9" t="s">
        <v>182</v>
      </c>
      <c r="C48" s="9" t="s">
        <v>183</v>
      </c>
      <c r="D48" s="10">
        <v>0</v>
      </c>
      <c r="E48" s="10"/>
      <c r="F48" s="10" t="e">
        <f t="shared" si="1"/>
        <v>#N/A</v>
      </c>
      <c r="G48" s="9"/>
      <c r="H48" s="9"/>
      <c r="I48" s="9"/>
      <c r="J48" s="9"/>
    </row>
    <row r="49" spans="2:10" x14ac:dyDescent="0.25">
      <c r="B49" s="60" t="s">
        <v>184</v>
      </c>
      <c r="C49" s="9" t="s">
        <v>221</v>
      </c>
      <c r="D49" s="10"/>
      <c r="E49" s="10"/>
      <c r="F49" s="10"/>
      <c r="G49" s="9"/>
      <c r="H49" s="9"/>
      <c r="I49" s="9"/>
      <c r="J49" s="9"/>
    </row>
    <row r="50" spans="2:10" x14ac:dyDescent="0.25">
      <c r="B50" s="9" t="s">
        <v>185</v>
      </c>
      <c r="C50" s="9"/>
      <c r="D50" s="10">
        <v>1</v>
      </c>
      <c r="E50" s="10"/>
      <c r="F50" s="10" t="e">
        <f t="shared" si="1"/>
        <v>#N/A</v>
      </c>
      <c r="G50" s="9"/>
      <c r="H50" s="9"/>
      <c r="I50" s="9"/>
      <c r="J50" s="9"/>
    </row>
    <row r="51" spans="2:10" x14ac:dyDescent="0.25">
      <c r="B51" s="9" t="s">
        <v>185</v>
      </c>
      <c r="C51" s="9"/>
      <c r="D51" s="10">
        <v>1</v>
      </c>
      <c r="E51" s="10"/>
      <c r="F51" s="10" t="e">
        <f t="shared" si="1"/>
        <v>#N/A</v>
      </c>
      <c r="G51" s="9"/>
      <c r="H51" s="9"/>
      <c r="I51" s="9"/>
      <c r="J51" s="9"/>
    </row>
    <row r="52" spans="2:10" x14ac:dyDescent="0.25">
      <c r="B52" s="9" t="s">
        <v>185</v>
      </c>
      <c r="C52" s="9"/>
      <c r="D52" s="10">
        <v>1</v>
      </c>
      <c r="E52" s="10"/>
      <c r="F52" s="10" t="e">
        <f t="shared" si="1"/>
        <v>#N/A</v>
      </c>
      <c r="G52" s="9"/>
      <c r="H52" s="9"/>
      <c r="I52" s="9"/>
      <c r="J52" s="9"/>
    </row>
    <row r="53" spans="2:10" x14ac:dyDescent="0.25">
      <c r="B53" s="9" t="s">
        <v>185</v>
      </c>
      <c r="C53" s="9"/>
      <c r="D53" s="10">
        <v>1</v>
      </c>
      <c r="E53" s="10"/>
      <c r="F53" s="10" t="e">
        <f t="shared" si="1"/>
        <v>#N/A</v>
      </c>
      <c r="G53" s="9"/>
      <c r="H53" s="9"/>
      <c r="I53" s="9"/>
      <c r="J53" s="9"/>
    </row>
    <row r="54" spans="2:10" x14ac:dyDescent="0.25">
      <c r="B54" s="9" t="s">
        <v>185</v>
      </c>
      <c r="C54" s="9"/>
      <c r="D54" s="10">
        <v>1</v>
      </c>
      <c r="E54" s="10"/>
      <c r="F54" s="10" t="e">
        <f t="shared" si="1"/>
        <v>#N/A</v>
      </c>
      <c r="G54" s="9"/>
      <c r="H54" s="9"/>
      <c r="I54" s="9"/>
      <c r="J54" s="9"/>
    </row>
    <row r="55" spans="2:10" x14ac:dyDescent="0.25">
      <c r="B55" s="9" t="s">
        <v>185</v>
      </c>
      <c r="C55" s="9"/>
      <c r="D55" s="10">
        <v>1</v>
      </c>
      <c r="E55" s="10"/>
      <c r="F55" s="10" t="e">
        <f t="shared" si="1"/>
        <v>#N/A</v>
      </c>
      <c r="G55" s="9"/>
      <c r="H55" s="9"/>
      <c r="I55" s="9"/>
      <c r="J55" s="9"/>
    </row>
    <row r="56" spans="2:10" x14ac:dyDescent="0.25">
      <c r="B56" s="9" t="s">
        <v>185</v>
      </c>
      <c r="C56" s="9"/>
      <c r="D56" s="10">
        <v>1</v>
      </c>
      <c r="E56" s="10"/>
      <c r="F56" s="10" t="e">
        <f t="shared" si="1"/>
        <v>#N/A</v>
      </c>
      <c r="G56" s="9"/>
      <c r="H56" s="9"/>
      <c r="I56" s="9"/>
      <c r="J56" s="9"/>
    </row>
    <row r="57" spans="2:10" x14ac:dyDescent="0.25">
      <c r="B57" s="60" t="s">
        <v>186</v>
      </c>
      <c r="C57" s="9"/>
      <c r="D57" s="10"/>
      <c r="E57" s="10"/>
      <c r="F57" s="10"/>
      <c r="G57" s="9"/>
      <c r="H57" s="9"/>
      <c r="I57" s="9"/>
      <c r="J57" s="9"/>
    </row>
    <row r="58" spans="2:10" x14ac:dyDescent="0.25">
      <c r="B58" s="9" t="s">
        <v>185</v>
      </c>
      <c r="C58" s="9"/>
      <c r="D58" s="10">
        <v>1</v>
      </c>
      <c r="E58" s="10"/>
      <c r="F58" s="10" t="e">
        <f t="shared" si="1"/>
        <v>#N/A</v>
      </c>
      <c r="G58" s="9"/>
      <c r="H58" s="9"/>
      <c r="I58" s="9"/>
      <c r="J58" s="9"/>
    </row>
    <row r="59" spans="2:10" x14ac:dyDescent="0.25">
      <c r="B59" s="9" t="s">
        <v>185</v>
      </c>
      <c r="C59" s="9"/>
      <c r="D59" s="10">
        <v>1</v>
      </c>
      <c r="E59" s="10"/>
      <c r="F59" s="10" t="e">
        <f t="shared" si="1"/>
        <v>#N/A</v>
      </c>
      <c r="G59" s="9"/>
      <c r="H59" s="9"/>
      <c r="I59" s="9"/>
      <c r="J59" s="9"/>
    </row>
    <row r="60" spans="2:10" x14ac:dyDescent="0.25">
      <c r="B60" s="9" t="s">
        <v>185</v>
      </c>
      <c r="C60" s="9"/>
      <c r="D60" s="10">
        <v>1</v>
      </c>
      <c r="E60" s="10"/>
      <c r="F60" s="10" t="e">
        <f t="shared" si="1"/>
        <v>#N/A</v>
      </c>
      <c r="G60" s="9"/>
      <c r="H60" s="9"/>
      <c r="I60" s="9"/>
      <c r="J60" s="9"/>
    </row>
    <row r="61" spans="2:10" x14ac:dyDescent="0.25">
      <c r="B61" s="9" t="s">
        <v>185</v>
      </c>
      <c r="C61" s="9"/>
      <c r="D61" s="10">
        <v>1</v>
      </c>
      <c r="E61" s="10"/>
      <c r="F61" s="10" t="e">
        <f t="shared" si="1"/>
        <v>#N/A</v>
      </c>
      <c r="G61" s="9"/>
      <c r="H61" s="9"/>
      <c r="I61" s="9"/>
      <c r="J61" s="9"/>
    </row>
    <row r="62" spans="2:10" x14ac:dyDescent="0.25">
      <c r="B62" s="9" t="s">
        <v>185</v>
      </c>
      <c r="C62" s="9"/>
      <c r="D62" s="10">
        <v>1</v>
      </c>
      <c r="E62" s="10"/>
      <c r="F62" s="10" t="e">
        <f t="shared" si="1"/>
        <v>#N/A</v>
      </c>
      <c r="G62" s="9"/>
      <c r="H62" s="9"/>
      <c r="I62" s="9"/>
      <c r="J62" s="9"/>
    </row>
    <row r="63" spans="2:10" x14ac:dyDescent="0.25">
      <c r="B63" s="9" t="s">
        <v>185</v>
      </c>
      <c r="C63" s="9"/>
      <c r="D63" s="10">
        <v>1</v>
      </c>
      <c r="E63" s="10"/>
      <c r="F63" s="10" t="e">
        <f t="shared" si="1"/>
        <v>#N/A</v>
      </c>
      <c r="G63" s="9"/>
      <c r="H63" s="9"/>
      <c r="I63" s="9"/>
      <c r="J63" s="9"/>
    </row>
    <row r="64" spans="2:10" x14ac:dyDescent="0.25">
      <c r="B64" s="9" t="s">
        <v>185</v>
      </c>
      <c r="C64" s="9"/>
      <c r="D64" s="10">
        <v>1</v>
      </c>
      <c r="E64" s="10"/>
      <c r="F64" s="10" t="e">
        <f t="shared" si="1"/>
        <v>#N/A</v>
      </c>
      <c r="G64" s="9"/>
      <c r="H64" s="9"/>
      <c r="I64" s="9"/>
      <c r="J64" s="9"/>
    </row>
    <row r="65" spans="2:10" x14ac:dyDescent="0.25">
      <c r="B65" s="60" t="s">
        <v>187</v>
      </c>
      <c r="C65" s="9"/>
      <c r="D65" s="10"/>
      <c r="E65" s="10"/>
      <c r="F65" s="10"/>
      <c r="G65" s="9"/>
      <c r="H65" s="9"/>
      <c r="I65" s="9"/>
      <c r="J65" s="9"/>
    </row>
    <row r="66" spans="2:10" x14ac:dyDescent="0.25">
      <c r="B66" s="9" t="s">
        <v>185</v>
      </c>
      <c r="C66" s="9"/>
      <c r="D66" s="10">
        <v>1</v>
      </c>
      <c r="E66" s="10"/>
      <c r="F66" s="10" t="e">
        <f t="shared" si="1"/>
        <v>#N/A</v>
      </c>
      <c r="G66" s="9"/>
      <c r="H66" s="9"/>
      <c r="I66" s="9"/>
      <c r="J66" s="9"/>
    </row>
    <row r="67" spans="2:10" x14ac:dyDescent="0.25">
      <c r="B67" s="60" t="s">
        <v>188</v>
      </c>
      <c r="C67" s="9"/>
      <c r="D67" s="10"/>
      <c r="E67" s="10"/>
      <c r="F67" s="10" t="e">
        <f t="shared" si="1"/>
        <v>#N/A</v>
      </c>
      <c r="G67" s="9"/>
      <c r="H67" s="9"/>
      <c r="I67" s="9"/>
      <c r="J67" s="9"/>
    </row>
    <row r="68" spans="2:10" x14ac:dyDescent="0.25">
      <c r="B68" s="9" t="s">
        <v>185</v>
      </c>
      <c r="C68" s="9"/>
      <c r="D68" s="10">
        <v>1</v>
      </c>
      <c r="E68" s="10"/>
      <c r="F68" s="10" t="e">
        <f t="shared" si="1"/>
        <v>#N/A</v>
      </c>
      <c r="G68" s="9"/>
      <c r="H68" s="9"/>
      <c r="I68" s="9"/>
      <c r="J68" s="9"/>
    </row>
    <row r="69" spans="2:10" x14ac:dyDescent="0.25">
      <c r="B69" s="60" t="s">
        <v>189</v>
      </c>
      <c r="C69" s="9"/>
      <c r="D69" s="10"/>
      <c r="E69" s="10"/>
      <c r="F69" s="10"/>
      <c r="G69" s="9"/>
      <c r="H69" s="9"/>
      <c r="I69" s="9"/>
      <c r="J69" s="9"/>
    </row>
    <row r="70" spans="2:10" x14ac:dyDescent="0.25">
      <c r="B70" s="9" t="s">
        <v>191</v>
      </c>
      <c r="C70" s="9" t="s">
        <v>190</v>
      </c>
      <c r="D70" s="10">
        <v>1</v>
      </c>
      <c r="E70" s="10"/>
      <c r="F70" s="10" t="e">
        <f t="shared" si="1"/>
        <v>#N/A</v>
      </c>
      <c r="G70" s="9"/>
      <c r="H70" s="9"/>
      <c r="I70" s="9"/>
      <c r="J70" s="9"/>
    </row>
    <row r="71" spans="2:10" x14ac:dyDescent="0.25">
      <c r="B71" s="9" t="s">
        <v>192</v>
      </c>
      <c r="C71" s="9" t="s">
        <v>193</v>
      </c>
      <c r="D71" s="10">
        <v>1</v>
      </c>
      <c r="E71" s="10"/>
      <c r="F71" s="10" t="e">
        <f t="shared" si="1"/>
        <v>#N/A</v>
      </c>
      <c r="G71" s="9"/>
      <c r="H71" s="9"/>
      <c r="I71" s="9"/>
      <c r="J71" s="9"/>
    </row>
    <row r="72" spans="2:10" x14ac:dyDescent="0.25">
      <c r="B72" s="9" t="s">
        <v>194</v>
      </c>
      <c r="C72" s="9" t="s">
        <v>195</v>
      </c>
      <c r="D72" s="10">
        <v>1</v>
      </c>
      <c r="E72" s="10"/>
      <c r="F72" s="10" t="e">
        <f t="shared" si="1"/>
        <v>#N/A</v>
      </c>
      <c r="G72" s="9"/>
      <c r="H72" s="9"/>
      <c r="I72" s="9"/>
      <c r="J72" s="9"/>
    </row>
    <row r="73" spans="2:10" x14ac:dyDescent="0.25">
      <c r="B73" s="9" t="s">
        <v>196</v>
      </c>
      <c r="C73" s="9" t="s">
        <v>197</v>
      </c>
      <c r="D73" s="10">
        <v>1</v>
      </c>
      <c r="E73" s="10"/>
      <c r="F73" s="10" t="e">
        <f t="shared" si="1"/>
        <v>#N/A</v>
      </c>
      <c r="G73" s="9"/>
      <c r="H73" s="9"/>
      <c r="I73" s="9"/>
      <c r="J73" s="9"/>
    </row>
    <row r="74" spans="2:10" x14ac:dyDescent="0.25">
      <c r="B74" s="9" t="s">
        <v>198</v>
      </c>
      <c r="C74" s="9" t="s">
        <v>199</v>
      </c>
      <c r="D74" s="10">
        <v>1</v>
      </c>
      <c r="E74" s="10"/>
      <c r="F74" s="10" t="e">
        <f t="shared" si="1"/>
        <v>#N/A</v>
      </c>
      <c r="G74" s="9"/>
      <c r="H74" s="9"/>
      <c r="I74" s="9"/>
      <c r="J74" s="9"/>
    </row>
    <row r="75" spans="2:10" ht="15.75" x14ac:dyDescent="0.25">
      <c r="B75" s="31" t="s">
        <v>200</v>
      </c>
      <c r="C75" s="9"/>
      <c r="D75" s="10"/>
      <c r="E75" s="10"/>
      <c r="F75" s="10"/>
      <c r="G75" s="9"/>
      <c r="H75" s="9"/>
      <c r="I75" s="9"/>
      <c r="J75" s="9"/>
    </row>
    <row r="76" spans="2:10" x14ac:dyDescent="0.25">
      <c r="B76" s="60" t="s">
        <v>201</v>
      </c>
      <c r="C76" s="9"/>
      <c r="D76" s="10"/>
      <c r="E76" s="10"/>
      <c r="F76" s="10"/>
      <c r="G76" s="9"/>
      <c r="H76" s="9"/>
      <c r="I76" s="9"/>
      <c r="J76" s="9"/>
    </row>
    <row r="77" spans="2:10" x14ac:dyDescent="0.25">
      <c r="B77" s="9" t="s">
        <v>202</v>
      </c>
      <c r="C77" s="9" t="s">
        <v>203</v>
      </c>
      <c r="D77" s="10">
        <v>2</v>
      </c>
      <c r="E77" s="10"/>
      <c r="F77" s="10" t="e">
        <f t="shared" si="1"/>
        <v>#N/A</v>
      </c>
      <c r="G77" s="9"/>
      <c r="H77" s="9"/>
      <c r="I77" s="9"/>
      <c r="J77" s="9"/>
    </row>
    <row r="78" spans="2:10" x14ac:dyDescent="0.25">
      <c r="B78" s="9" t="s">
        <v>204</v>
      </c>
      <c r="C78" s="9" t="s">
        <v>205</v>
      </c>
      <c r="D78" s="10">
        <v>2</v>
      </c>
      <c r="E78" s="10"/>
      <c r="F78" s="10" t="e">
        <f t="shared" si="1"/>
        <v>#N/A</v>
      </c>
      <c r="G78" s="9"/>
      <c r="H78" s="9"/>
      <c r="I78" s="9"/>
      <c r="J78" s="9"/>
    </row>
    <row r="79" spans="2:10" x14ac:dyDescent="0.25">
      <c r="B79" s="9" t="s">
        <v>206</v>
      </c>
      <c r="C79" s="9" t="s">
        <v>207</v>
      </c>
      <c r="D79" s="10">
        <v>2</v>
      </c>
      <c r="E79" s="10"/>
      <c r="F79" s="10" t="e">
        <f t="shared" si="1"/>
        <v>#N/A</v>
      </c>
      <c r="G79" s="9"/>
      <c r="H79" s="9"/>
      <c r="I79" s="9"/>
      <c r="J79" s="9"/>
    </row>
    <row r="80" spans="2:10" x14ac:dyDescent="0.25">
      <c r="B80" s="9" t="s">
        <v>208</v>
      </c>
      <c r="C80" s="9" t="s">
        <v>209</v>
      </c>
      <c r="D80" s="10">
        <v>3</v>
      </c>
      <c r="E80" s="10"/>
      <c r="F80" s="10" t="e">
        <f t="shared" si="1"/>
        <v>#N/A</v>
      </c>
      <c r="G80" s="9"/>
      <c r="H80" s="9"/>
      <c r="I80" s="9"/>
      <c r="J80" s="9"/>
    </row>
    <row r="81" spans="2:10" x14ac:dyDescent="0.25">
      <c r="B81" s="9" t="s">
        <v>210</v>
      </c>
      <c r="C81" s="9" t="s">
        <v>219</v>
      </c>
      <c r="D81" s="10">
        <v>3</v>
      </c>
      <c r="E81" s="10"/>
      <c r="F81" s="10" t="e">
        <f t="shared" si="1"/>
        <v>#N/A</v>
      </c>
      <c r="G81" s="9"/>
      <c r="H81" s="9"/>
      <c r="I81" s="9"/>
      <c r="J81" s="9"/>
    </row>
    <row r="82" spans="2:10" x14ac:dyDescent="0.25">
      <c r="B82" s="60" t="s">
        <v>211</v>
      </c>
      <c r="E82" s="10"/>
      <c r="F82" s="10"/>
      <c r="G82" s="9"/>
      <c r="H82" s="9"/>
      <c r="I82" s="9"/>
      <c r="J82" s="9"/>
    </row>
    <row r="83" spans="2:10" x14ac:dyDescent="0.25">
      <c r="B83" s="9" t="s">
        <v>212</v>
      </c>
      <c r="C83" t="s">
        <v>213</v>
      </c>
      <c r="D83" s="1">
        <v>2</v>
      </c>
      <c r="E83" s="10"/>
      <c r="F83" s="10" t="e">
        <f t="shared" si="1"/>
        <v>#N/A</v>
      </c>
      <c r="G83" s="9"/>
      <c r="H83" s="9"/>
      <c r="I83" s="9"/>
      <c r="J83" s="9"/>
    </row>
    <row r="84" spans="2:10" x14ac:dyDescent="0.25">
      <c r="B84" s="9" t="s">
        <v>214</v>
      </c>
      <c r="C84" s="9" t="s">
        <v>215</v>
      </c>
      <c r="D84" s="10">
        <v>2</v>
      </c>
      <c r="E84" s="10"/>
      <c r="F84" s="10" t="e">
        <f t="shared" si="1"/>
        <v>#N/A</v>
      </c>
      <c r="G84" s="9"/>
      <c r="H84" s="9"/>
      <c r="I84" s="9"/>
      <c r="J84" s="9"/>
    </row>
    <row r="85" spans="2:10" x14ac:dyDescent="0.25">
      <c r="B85" s="9" t="s">
        <v>208</v>
      </c>
      <c r="C85" s="9" t="s">
        <v>209</v>
      </c>
      <c r="D85" s="10">
        <v>3</v>
      </c>
      <c r="E85" s="10"/>
      <c r="F85" s="10" t="e">
        <f t="shared" si="1"/>
        <v>#N/A</v>
      </c>
      <c r="G85" s="9"/>
      <c r="H85" s="9"/>
      <c r="I85" s="9"/>
      <c r="J85" s="9"/>
    </row>
    <row r="86" spans="2:10" x14ac:dyDescent="0.25">
      <c r="B86" s="9" t="s">
        <v>220</v>
      </c>
      <c r="C86" s="9" t="s">
        <v>257</v>
      </c>
      <c r="D86" s="10">
        <v>3</v>
      </c>
      <c r="E86" s="10"/>
      <c r="F86" s="10" t="e">
        <f t="shared" si="1"/>
        <v>#N/A</v>
      </c>
      <c r="G86" s="9"/>
      <c r="H86" s="9"/>
      <c r="I86" s="9"/>
      <c r="J86" s="9"/>
    </row>
    <row r="87" spans="2:10" x14ac:dyDescent="0.25">
      <c r="B87" s="60" t="s">
        <v>216</v>
      </c>
      <c r="C87" s="9"/>
      <c r="D87" s="10"/>
      <c r="E87" s="10"/>
      <c r="F87" s="10"/>
      <c r="G87" s="9"/>
      <c r="H87" s="9"/>
      <c r="I87" s="9"/>
      <c r="J87" s="9"/>
    </row>
    <row r="88" spans="2:10" x14ac:dyDescent="0.25">
      <c r="B88" s="9" t="s">
        <v>202</v>
      </c>
      <c r="C88" s="9" t="s">
        <v>203</v>
      </c>
      <c r="D88" s="10">
        <v>2</v>
      </c>
      <c r="E88" s="10"/>
      <c r="F88" s="10" t="e">
        <f t="shared" si="1"/>
        <v>#N/A</v>
      </c>
      <c r="G88" s="9"/>
      <c r="H88" s="9"/>
      <c r="I88" s="9"/>
      <c r="J88" s="9"/>
    </row>
    <row r="89" spans="2:10" x14ac:dyDescent="0.25">
      <c r="B89" s="9" t="s">
        <v>217</v>
      </c>
      <c r="C89" t="s">
        <v>218</v>
      </c>
      <c r="D89" s="1">
        <v>2</v>
      </c>
      <c r="E89" s="10"/>
      <c r="F89" s="10" t="e">
        <f t="shared" si="1"/>
        <v>#N/A</v>
      </c>
      <c r="G89" s="9"/>
      <c r="H89" s="9"/>
      <c r="I89" s="9"/>
      <c r="J89" s="9"/>
    </row>
    <row r="90" spans="2:10" x14ac:dyDescent="0.25">
      <c r="B90" s="9" t="s">
        <v>206</v>
      </c>
      <c r="C90" s="9" t="s">
        <v>207</v>
      </c>
      <c r="D90" s="10">
        <v>2</v>
      </c>
      <c r="E90" s="10"/>
      <c r="F90" s="10" t="e">
        <f t="shared" si="1"/>
        <v>#N/A</v>
      </c>
      <c r="G90" s="9"/>
      <c r="H90" s="9"/>
      <c r="I90" s="9"/>
      <c r="J90" s="9"/>
    </row>
    <row r="91" spans="2:10" x14ac:dyDescent="0.25">
      <c r="B91" s="9" t="s">
        <v>214</v>
      </c>
      <c r="C91" s="9" t="s">
        <v>215</v>
      </c>
      <c r="D91" s="10">
        <v>2</v>
      </c>
      <c r="E91" s="10"/>
      <c r="F91" s="10" t="e">
        <f t="shared" si="1"/>
        <v>#N/A</v>
      </c>
      <c r="G91" s="9"/>
      <c r="H91" s="9"/>
      <c r="I91" s="9"/>
      <c r="J91" s="9"/>
    </row>
    <row r="92" spans="2:10" x14ac:dyDescent="0.25">
      <c r="B92" s="9" t="s">
        <v>208</v>
      </c>
      <c r="C92" s="9" t="s">
        <v>209</v>
      </c>
      <c r="D92" s="10">
        <v>3</v>
      </c>
      <c r="E92" s="10"/>
      <c r="F92" s="10" t="e">
        <f t="shared" si="1"/>
        <v>#N/A</v>
      </c>
      <c r="G92" s="9"/>
      <c r="H92" s="9"/>
      <c r="I92" s="9"/>
      <c r="J92" s="9"/>
    </row>
    <row r="93" spans="2:10" x14ac:dyDescent="0.25">
      <c r="B93" s="9" t="s">
        <v>210</v>
      </c>
      <c r="C93" s="9" t="s">
        <v>219</v>
      </c>
      <c r="D93" s="10">
        <v>3</v>
      </c>
      <c r="E93" s="10"/>
      <c r="F93" s="10" t="e">
        <f t="shared" si="1"/>
        <v>#N/A</v>
      </c>
      <c r="G93" s="9"/>
      <c r="H93" s="9"/>
      <c r="I93" s="9"/>
      <c r="J93" s="9"/>
    </row>
    <row r="94" spans="2:10" x14ac:dyDescent="0.25">
      <c r="B94" s="9" t="s">
        <v>220</v>
      </c>
      <c r="C94" s="9" t="s">
        <v>257</v>
      </c>
      <c r="D94" s="10">
        <v>3</v>
      </c>
      <c r="E94" s="10"/>
      <c r="F94" s="10" t="e">
        <f t="shared" si="1"/>
        <v>#N/A</v>
      </c>
      <c r="G94" s="9"/>
      <c r="H94" s="9"/>
      <c r="I94" s="9"/>
      <c r="J94" s="9"/>
    </row>
    <row r="95" spans="2:10" ht="15.75" x14ac:dyDescent="0.25">
      <c r="B95" s="4" t="s">
        <v>38</v>
      </c>
      <c r="C95" s="4"/>
      <c r="D95" s="7">
        <f>SUM(D34:D74)</f>
        <v>48</v>
      </c>
      <c r="E95" s="7"/>
      <c r="F95" s="7" t="e">
        <f>SUM(F34:F91)</f>
        <v>#N/A</v>
      </c>
      <c r="G95" s="9"/>
      <c r="H95" s="9"/>
      <c r="I95" s="9"/>
      <c r="J95" s="9"/>
    </row>
    <row r="96" spans="2:10" ht="15.75" x14ac:dyDescent="0.25">
      <c r="B96" s="4" t="s">
        <v>39</v>
      </c>
      <c r="D96" s="7">
        <f>SUM(D32+D95)</f>
        <v>100</v>
      </c>
      <c r="E96" s="7"/>
      <c r="F96" s="7" t="e">
        <f>F32+F95</f>
        <v>#N/A</v>
      </c>
      <c r="G96" s="9"/>
      <c r="H96" s="9"/>
      <c r="I96" s="9"/>
      <c r="J96" s="9"/>
    </row>
    <row r="97" spans="2:10" ht="15.75" x14ac:dyDescent="0.25">
      <c r="B97" s="4"/>
      <c r="C97" s="4" t="s">
        <v>67</v>
      </c>
      <c r="D97" s="7"/>
      <c r="E97" s="12" t="e">
        <f>F96/D96</f>
        <v>#N/A</v>
      </c>
      <c r="F97" s="7"/>
      <c r="G97" s="9"/>
      <c r="H97" s="9"/>
      <c r="I97" s="9"/>
      <c r="J97" s="9"/>
    </row>
    <row r="98" spans="2:10" ht="15.75" x14ac:dyDescent="0.25">
      <c r="B98" s="4"/>
      <c r="C98" s="4"/>
      <c r="D98" s="7"/>
      <c r="E98" s="7"/>
      <c r="F98" s="7"/>
      <c r="G98" s="9"/>
      <c r="H98" s="9"/>
      <c r="I98" s="9"/>
      <c r="J98" s="9"/>
    </row>
    <row r="99" spans="2:10" ht="15.75" x14ac:dyDescent="0.25">
      <c r="B99" s="4"/>
      <c r="C99" s="4"/>
      <c r="D99" s="7"/>
      <c r="E99" s="7"/>
      <c r="F99" s="7"/>
      <c r="G99" s="9"/>
      <c r="H99" s="9"/>
      <c r="I99" s="9"/>
      <c r="J99" s="9"/>
    </row>
    <row r="100" spans="2:10" ht="15.75" x14ac:dyDescent="0.25">
      <c r="B100" s="31"/>
      <c r="C100" s="4"/>
      <c r="D100" s="7"/>
      <c r="E100" s="7"/>
      <c r="F100" s="7"/>
      <c r="G100" s="9"/>
      <c r="H100" s="9"/>
      <c r="I100" s="9"/>
      <c r="J100" s="9"/>
    </row>
    <row r="101" spans="2:10" x14ac:dyDescent="0.25">
      <c r="B101" s="32"/>
      <c r="C101" s="32"/>
      <c r="D101" s="33"/>
      <c r="E101" s="33"/>
      <c r="F101" s="33"/>
      <c r="G101" s="9"/>
      <c r="H101" s="9"/>
      <c r="I101" s="9"/>
      <c r="J101" s="9"/>
    </row>
    <row r="102" spans="2:10" x14ac:dyDescent="0.25">
      <c r="B102" s="32"/>
      <c r="C102" s="32"/>
      <c r="D102" s="33"/>
      <c r="E102" s="33"/>
      <c r="F102" s="33"/>
      <c r="G102" s="9"/>
      <c r="H102" s="9"/>
      <c r="I102" s="9"/>
      <c r="J102" s="9"/>
    </row>
    <row r="103" spans="2:10" x14ac:dyDescent="0.25">
      <c r="B103" s="32"/>
      <c r="C103" s="32"/>
      <c r="D103" s="33"/>
      <c r="E103" s="33"/>
      <c r="F103" s="33"/>
      <c r="G103" s="9"/>
      <c r="H103" s="9"/>
      <c r="I103" s="9"/>
      <c r="J103" s="9"/>
    </row>
    <row r="104" spans="2:10" x14ac:dyDescent="0.25">
      <c r="B104" s="32"/>
      <c r="C104" s="32"/>
      <c r="D104" s="33"/>
      <c r="E104" s="33"/>
      <c r="F104" s="33"/>
      <c r="G104" s="9"/>
      <c r="H104" s="9"/>
      <c r="I104" s="9"/>
      <c r="J104" s="9"/>
    </row>
    <row r="105" spans="2:10" x14ac:dyDescent="0.25">
      <c r="B105" s="32"/>
      <c r="C105" s="32"/>
      <c r="D105" s="33"/>
      <c r="E105" s="33"/>
      <c r="F105" s="33"/>
      <c r="G105" s="9"/>
      <c r="H105" s="9"/>
      <c r="I105" s="9"/>
      <c r="J105" s="9"/>
    </row>
    <row r="106" spans="2:10" x14ac:dyDescent="0.25">
      <c r="B106" s="32"/>
      <c r="C106" s="32"/>
      <c r="D106" s="33"/>
      <c r="E106" s="33"/>
      <c r="F106" s="33"/>
      <c r="G106" s="9"/>
      <c r="H106" s="9"/>
      <c r="I106" s="9"/>
      <c r="J106" s="9"/>
    </row>
    <row r="107" spans="2:10" x14ac:dyDescent="0.25">
      <c r="B107" s="32"/>
      <c r="C107" s="32"/>
      <c r="D107" s="33"/>
      <c r="E107" s="33"/>
      <c r="F107" s="33"/>
      <c r="G107" s="9"/>
      <c r="H107" s="9"/>
      <c r="I107" s="9"/>
      <c r="J107" s="9"/>
    </row>
    <row r="108" spans="2:10" x14ac:dyDescent="0.25">
      <c r="B108" s="32"/>
      <c r="C108" s="32"/>
      <c r="D108" s="33"/>
      <c r="E108" s="33"/>
      <c r="F108" s="33"/>
      <c r="G108" s="9"/>
      <c r="H108" s="9"/>
      <c r="I108" s="9"/>
      <c r="J108" s="9"/>
    </row>
    <row r="109" spans="2:10" x14ac:dyDescent="0.25">
      <c r="B109" s="32"/>
      <c r="C109" s="32"/>
      <c r="D109" s="33"/>
      <c r="E109" s="33"/>
      <c r="F109" s="33"/>
      <c r="G109" s="9"/>
      <c r="H109" s="9"/>
      <c r="I109" s="9"/>
      <c r="J109" s="9"/>
    </row>
    <row r="110" spans="2:10" x14ac:dyDescent="0.25">
      <c r="B110" s="32"/>
      <c r="C110" s="32"/>
      <c r="D110" s="33"/>
      <c r="E110" s="33"/>
      <c r="F110" s="33"/>
      <c r="G110" s="9"/>
      <c r="H110" s="9"/>
      <c r="I110" s="9"/>
      <c r="J110" s="9"/>
    </row>
    <row r="111" spans="2:10" x14ac:dyDescent="0.25">
      <c r="B111" s="32"/>
      <c r="C111" s="32"/>
      <c r="D111" s="33"/>
      <c r="E111" s="33"/>
      <c r="F111" s="33"/>
      <c r="G111" s="9"/>
      <c r="H111" s="9"/>
      <c r="I111" s="9"/>
      <c r="J111" s="9"/>
    </row>
    <row r="112" spans="2:10" x14ac:dyDescent="0.25">
      <c r="B112" s="32"/>
      <c r="C112" s="32"/>
      <c r="D112" s="33"/>
      <c r="E112" s="33"/>
      <c r="F112" s="33"/>
      <c r="G112" s="36"/>
      <c r="H112" s="36"/>
      <c r="I112" s="36"/>
      <c r="J112" s="36"/>
    </row>
    <row r="113" spans="2:10" x14ac:dyDescent="0.25">
      <c r="B113" s="32"/>
      <c r="C113" s="32"/>
      <c r="D113" s="33"/>
      <c r="E113" s="33"/>
      <c r="F113" s="33"/>
      <c r="G113" s="36"/>
      <c r="H113" s="36"/>
      <c r="I113" s="36"/>
      <c r="J113" s="36"/>
    </row>
    <row r="114" spans="2:10" x14ac:dyDescent="0.25">
      <c r="B114" s="34"/>
      <c r="C114" s="34"/>
      <c r="D114" s="35"/>
      <c r="E114" s="35"/>
      <c r="F114" s="35"/>
      <c r="G114" s="36"/>
      <c r="H114" s="36"/>
      <c r="I114" s="36"/>
      <c r="J114" s="36"/>
    </row>
    <row r="115" spans="2:10" x14ac:dyDescent="0.25">
      <c r="B115" s="34"/>
      <c r="C115" s="34"/>
      <c r="D115" s="35"/>
      <c r="E115" s="35"/>
      <c r="F115" s="35"/>
      <c r="G115" s="36"/>
      <c r="H115" s="36"/>
      <c r="I115" s="36"/>
      <c r="J115" s="36"/>
    </row>
    <row r="116" spans="2:10" x14ac:dyDescent="0.25">
      <c r="B116" s="34"/>
      <c r="C116" s="34"/>
      <c r="D116" s="35"/>
      <c r="E116" s="35"/>
      <c r="F116" s="35"/>
      <c r="G116" s="36"/>
      <c r="H116" s="36"/>
      <c r="I116" s="36"/>
      <c r="J116" s="36"/>
    </row>
    <row r="117" spans="2:10" x14ac:dyDescent="0.25">
      <c r="B117" s="34"/>
      <c r="C117" s="34"/>
      <c r="D117" s="35"/>
      <c r="E117" s="35"/>
      <c r="F117" s="35"/>
      <c r="G117" s="36"/>
      <c r="H117" s="36"/>
      <c r="I117" s="36"/>
      <c r="J117" s="36"/>
    </row>
    <row r="118" spans="2:10" x14ac:dyDescent="0.25">
      <c r="B118" s="34"/>
      <c r="C118" s="34"/>
      <c r="D118" s="35"/>
      <c r="E118" s="35"/>
      <c r="F118" s="35"/>
      <c r="G118" s="36"/>
      <c r="H118" s="36"/>
      <c r="I118" s="36"/>
      <c r="J118" s="36"/>
    </row>
    <row r="119" spans="2:10" x14ac:dyDescent="0.25">
      <c r="B119" s="34"/>
      <c r="C119" s="34"/>
      <c r="D119" s="35"/>
      <c r="E119" s="35"/>
      <c r="F119" s="35"/>
      <c r="G119" s="36"/>
      <c r="H119" s="36"/>
      <c r="I119" s="36"/>
      <c r="J119" s="36"/>
    </row>
    <row r="120" spans="2:10" x14ac:dyDescent="0.25">
      <c r="B120" s="34"/>
      <c r="C120" s="34"/>
      <c r="D120" s="35"/>
      <c r="E120" s="35"/>
      <c r="F120" s="35"/>
      <c r="G120" s="36"/>
      <c r="H120" s="36"/>
      <c r="I120" s="36"/>
      <c r="J120" s="36"/>
    </row>
    <row r="121" spans="2:10" x14ac:dyDescent="0.25">
      <c r="B121" s="34"/>
      <c r="C121" s="34"/>
      <c r="D121" s="35"/>
      <c r="E121" s="35"/>
      <c r="F121" s="35"/>
      <c r="G121" s="36"/>
      <c r="H121" s="36"/>
      <c r="I121" s="36"/>
      <c r="J121" s="36"/>
    </row>
    <row r="122" spans="2:10" x14ac:dyDescent="0.25">
      <c r="B122" s="34"/>
      <c r="C122" s="34"/>
      <c r="D122" s="35"/>
      <c r="E122" s="35"/>
      <c r="F122" s="35"/>
      <c r="G122" s="36"/>
      <c r="H122" s="36"/>
      <c r="I122" s="36"/>
      <c r="J122" s="36"/>
    </row>
    <row r="123" spans="2:10" x14ac:dyDescent="0.25">
      <c r="B123" s="34"/>
      <c r="C123" s="34"/>
      <c r="D123" s="35"/>
      <c r="E123" s="35"/>
      <c r="F123" s="35"/>
      <c r="G123" s="36"/>
      <c r="H123" s="36"/>
      <c r="I123" s="36"/>
      <c r="J123" s="36"/>
    </row>
    <row r="124" spans="2:10" x14ac:dyDescent="0.25">
      <c r="B124" s="34"/>
      <c r="C124" s="34"/>
      <c r="D124" s="35"/>
      <c r="E124" s="35"/>
      <c r="F124" s="35"/>
      <c r="G124" s="36"/>
      <c r="H124" s="36"/>
      <c r="I124" s="36"/>
      <c r="J124" s="36"/>
    </row>
    <row r="125" spans="2:10" x14ac:dyDescent="0.25">
      <c r="B125" s="34"/>
      <c r="C125" s="34"/>
      <c r="D125" s="35"/>
      <c r="E125" s="35"/>
      <c r="F125" s="35"/>
      <c r="G125" s="36"/>
      <c r="H125" s="36"/>
      <c r="I125" s="36"/>
      <c r="J125" s="36"/>
    </row>
    <row r="126" spans="2:10" x14ac:dyDescent="0.25">
      <c r="B126" s="34"/>
      <c r="C126" s="34"/>
      <c r="D126" s="35"/>
      <c r="E126" s="35"/>
      <c r="F126" s="35"/>
      <c r="G126" s="36"/>
      <c r="H126" s="36"/>
      <c r="I126" s="36"/>
      <c r="J126" s="36"/>
    </row>
    <row r="127" spans="2:10" x14ac:dyDescent="0.25">
      <c r="B127" s="34"/>
      <c r="C127" s="34"/>
      <c r="D127" s="35"/>
      <c r="E127" s="35"/>
      <c r="F127" s="35"/>
      <c r="G127" s="36"/>
      <c r="H127" s="36"/>
      <c r="I127" s="36"/>
      <c r="J127" s="36"/>
    </row>
    <row r="128" spans="2:10" x14ac:dyDescent="0.25">
      <c r="B128" s="34"/>
      <c r="C128" s="34"/>
      <c r="D128" s="35"/>
      <c r="E128" s="35"/>
      <c r="F128" s="35"/>
      <c r="G128" s="36"/>
      <c r="H128" s="36"/>
      <c r="I128" s="36"/>
      <c r="J128" s="36"/>
    </row>
    <row r="129" spans="2:10" x14ac:dyDescent="0.25">
      <c r="B129" s="34"/>
      <c r="C129" s="34"/>
      <c r="D129" s="35"/>
      <c r="E129" s="35"/>
      <c r="F129" s="35"/>
      <c r="G129" s="36"/>
      <c r="H129" s="36"/>
      <c r="I129" s="36"/>
      <c r="J129" s="36"/>
    </row>
    <row r="130" spans="2:10" x14ac:dyDescent="0.25">
      <c r="B130" s="34"/>
      <c r="C130" s="34"/>
      <c r="D130" s="35"/>
      <c r="E130" s="35"/>
      <c r="F130" s="35"/>
      <c r="G130" s="36"/>
      <c r="H130" s="36"/>
      <c r="I130" s="36"/>
      <c r="J130" s="36"/>
    </row>
    <row r="131" spans="2:10" x14ac:dyDescent="0.25">
      <c r="B131" s="34"/>
      <c r="C131" s="34"/>
      <c r="D131" s="35"/>
      <c r="E131" s="35"/>
      <c r="F131" s="35"/>
      <c r="G131" s="36"/>
      <c r="H131" s="36"/>
      <c r="I131" s="36"/>
      <c r="J131" s="36"/>
    </row>
    <row r="132" spans="2:10" x14ac:dyDescent="0.25">
      <c r="B132" s="34"/>
      <c r="C132" s="34"/>
      <c r="D132" s="35"/>
      <c r="E132" s="35"/>
      <c r="F132" s="35"/>
      <c r="G132" s="36"/>
      <c r="H132" s="36"/>
      <c r="I132" s="36"/>
      <c r="J132" s="36"/>
    </row>
    <row r="133" spans="2:10" x14ac:dyDescent="0.25">
      <c r="B133" s="34"/>
      <c r="C133" s="34"/>
      <c r="D133" s="35"/>
      <c r="E133" s="35"/>
      <c r="F133" s="35"/>
      <c r="G133" s="36"/>
      <c r="H133" s="36"/>
      <c r="I133" s="36"/>
      <c r="J133" s="36"/>
    </row>
    <row r="134" spans="2:10" x14ac:dyDescent="0.25">
      <c r="B134" s="34"/>
      <c r="C134" s="34"/>
      <c r="D134" s="35"/>
      <c r="E134" s="35"/>
      <c r="F134" s="35"/>
      <c r="G134" s="36"/>
      <c r="H134" s="36"/>
      <c r="I134" s="36"/>
      <c r="J134" s="36"/>
    </row>
    <row r="135" spans="2:10" x14ac:dyDescent="0.25">
      <c r="B135" s="34"/>
      <c r="C135" s="34"/>
      <c r="D135" s="35"/>
      <c r="E135" s="35"/>
      <c r="F135" s="35"/>
      <c r="G135" s="36"/>
      <c r="H135" s="36"/>
      <c r="I135" s="36"/>
      <c r="J135" s="36"/>
    </row>
    <row r="136" spans="2:10" x14ac:dyDescent="0.25">
      <c r="B136" s="34"/>
      <c r="C136" s="34"/>
      <c r="D136" s="35"/>
      <c r="E136" s="35"/>
      <c r="F136" s="35"/>
      <c r="G136" s="36"/>
      <c r="H136" s="36"/>
      <c r="I136" s="36"/>
      <c r="J136" s="36"/>
    </row>
    <row r="137" spans="2:10" x14ac:dyDescent="0.25">
      <c r="B137" s="34"/>
      <c r="C137" s="34"/>
      <c r="D137" s="35"/>
      <c r="E137" s="35"/>
      <c r="F137" s="35"/>
      <c r="G137" s="36"/>
      <c r="H137" s="36"/>
      <c r="I137" s="36"/>
      <c r="J137" s="36"/>
    </row>
    <row r="138" spans="2:10" x14ac:dyDescent="0.25">
      <c r="B138" s="34"/>
      <c r="C138" s="34"/>
      <c r="D138" s="35"/>
      <c r="E138" s="35"/>
      <c r="F138" s="35"/>
      <c r="G138" s="36"/>
      <c r="H138" s="36"/>
      <c r="I138" s="36"/>
      <c r="J138" s="36"/>
    </row>
    <row r="139" spans="2:10" x14ac:dyDescent="0.25">
      <c r="B139" s="34"/>
      <c r="C139" s="34"/>
      <c r="D139" s="35"/>
      <c r="E139" s="35"/>
      <c r="F139" s="35"/>
      <c r="G139" s="36"/>
      <c r="H139" s="36"/>
      <c r="I139" s="36"/>
      <c r="J139" s="36"/>
    </row>
    <row r="140" spans="2:10" x14ac:dyDescent="0.25">
      <c r="B140" s="34"/>
      <c r="C140" s="34"/>
      <c r="D140" s="35"/>
      <c r="E140" s="35"/>
      <c r="F140" s="35"/>
      <c r="G140" s="36"/>
      <c r="H140" s="36"/>
      <c r="I140" s="36"/>
      <c r="J140" s="36"/>
    </row>
    <row r="141" spans="2:10" x14ac:dyDescent="0.25">
      <c r="B141" s="34"/>
      <c r="C141" s="34"/>
      <c r="D141" s="35"/>
      <c r="E141" s="35"/>
      <c r="F141" s="35"/>
      <c r="G141" s="36"/>
      <c r="H141" s="36"/>
      <c r="I141" s="36"/>
      <c r="J141" s="36"/>
    </row>
    <row r="142" spans="2:10" x14ac:dyDescent="0.25">
      <c r="B142" s="34"/>
      <c r="C142" s="34"/>
      <c r="D142" s="35"/>
      <c r="E142" s="35"/>
      <c r="F142" s="35"/>
      <c r="G142" s="36"/>
      <c r="H142" s="36"/>
      <c r="I142" s="36"/>
      <c r="J142" s="36"/>
    </row>
    <row r="143" spans="2:10" x14ac:dyDescent="0.25">
      <c r="B143" s="34"/>
      <c r="C143" s="34"/>
      <c r="D143" s="35"/>
      <c r="E143" s="35"/>
      <c r="F143" s="35"/>
      <c r="G143" s="36"/>
      <c r="H143" s="36"/>
      <c r="I143" s="36"/>
      <c r="J143" s="36"/>
    </row>
    <row r="144" spans="2:10" x14ac:dyDescent="0.25">
      <c r="B144" s="36"/>
      <c r="C144" s="36"/>
      <c r="D144" s="37"/>
      <c r="E144" s="37"/>
      <c r="F144" s="37"/>
      <c r="G144" s="36"/>
      <c r="H144" s="36"/>
      <c r="I144" s="36"/>
      <c r="J144" s="36"/>
    </row>
    <row r="145" spans="2:10" x14ac:dyDescent="0.25">
      <c r="B145" s="36"/>
      <c r="C145" s="36"/>
      <c r="D145" s="37"/>
      <c r="E145" s="37"/>
      <c r="F145" s="37"/>
      <c r="G145" s="36"/>
      <c r="H145" s="36"/>
      <c r="I145" s="36"/>
      <c r="J145" s="36"/>
    </row>
    <row r="146" spans="2:10" x14ac:dyDescent="0.25">
      <c r="B146" s="36"/>
      <c r="C146" s="36"/>
      <c r="D146" s="37"/>
      <c r="E146" s="37"/>
      <c r="F146" s="37"/>
      <c r="G146" s="36"/>
      <c r="H146" s="36"/>
      <c r="I146" s="36"/>
      <c r="J146" s="36"/>
    </row>
    <row r="147" spans="2:10" x14ac:dyDescent="0.25">
      <c r="B147" s="36"/>
      <c r="C147" s="36"/>
      <c r="D147" s="37"/>
      <c r="E147" s="37"/>
      <c r="F147" s="37"/>
      <c r="G147" s="36"/>
      <c r="H147" s="36"/>
      <c r="I147" s="36"/>
      <c r="J147" s="36"/>
    </row>
    <row r="148" spans="2:10" x14ac:dyDescent="0.25">
      <c r="B148" s="36"/>
      <c r="C148" s="36"/>
      <c r="D148" s="37"/>
      <c r="E148" s="37"/>
      <c r="F148" s="37"/>
      <c r="G148" s="36"/>
      <c r="H148" s="36"/>
      <c r="I148" s="36"/>
      <c r="J148" s="36"/>
    </row>
    <row r="149" spans="2:10" x14ac:dyDescent="0.25">
      <c r="B149" s="36"/>
      <c r="C149" s="36"/>
      <c r="D149" s="37"/>
      <c r="E149" s="37"/>
      <c r="F149" s="37"/>
      <c r="G149" s="36"/>
      <c r="H149" s="36"/>
      <c r="I149" s="36"/>
      <c r="J149" s="36"/>
    </row>
    <row r="150" spans="2:10" x14ac:dyDescent="0.25">
      <c r="B150" s="36"/>
      <c r="C150" s="36"/>
      <c r="D150" s="37"/>
      <c r="E150" s="37"/>
      <c r="F150" s="37"/>
    </row>
    <row r="151" spans="2:10" x14ac:dyDescent="0.25">
      <c r="B151" s="36"/>
      <c r="C151" s="36"/>
      <c r="D151" s="37"/>
      <c r="E151" s="37"/>
      <c r="F151" s="37"/>
    </row>
  </sheetData>
  <mergeCells count="5">
    <mergeCell ref="B3:G3"/>
    <mergeCell ref="B4:G4"/>
    <mergeCell ref="B5:G5"/>
    <mergeCell ref="B8:F9"/>
    <mergeCell ref="B10:F1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8C208-05A1-47FA-97F8-422102684F43}">
  <sheetPr>
    <tabColor rgb="FF00B0F0"/>
  </sheetPr>
  <dimension ref="B1:J107"/>
  <sheetViews>
    <sheetView topLeftCell="A19" zoomScaleNormal="100" workbookViewId="0">
      <selection activeCell="F49" sqref="F49:F51"/>
    </sheetView>
  </sheetViews>
  <sheetFormatPr defaultRowHeight="15" x14ac:dyDescent="0.25"/>
  <cols>
    <col min="1" max="1" width="10.140625" bestFit="1" customWidth="1"/>
    <col min="2" max="2" width="12" customWidth="1"/>
    <col min="3" max="3" width="56.42578125" customWidth="1"/>
    <col min="4" max="4" width="13.5703125" style="1" customWidth="1"/>
    <col min="5" max="5" width="10.5703125" style="1" customWidth="1"/>
    <col min="6" max="6" width="10.140625" style="1" customWidth="1"/>
    <col min="7" max="7" width="15.140625" customWidth="1"/>
  </cols>
  <sheetData>
    <row r="1" spans="2:10" s="8" customFormat="1" ht="36.75" customHeight="1" x14ac:dyDescent="0.3">
      <c r="B1" s="3" t="s">
        <v>56</v>
      </c>
      <c r="D1" s="5" t="s">
        <v>58</v>
      </c>
      <c r="E1" s="53"/>
    </row>
    <row r="2" spans="2:10" s="16" customFormat="1" ht="15.75" x14ac:dyDescent="0.25">
      <c r="B2" s="40" t="s">
        <v>71</v>
      </c>
      <c r="C2" s="40"/>
      <c r="D2" s="40"/>
      <c r="E2" s="40"/>
      <c r="F2" s="15"/>
      <c r="G2" s="24"/>
      <c r="H2" s="24"/>
      <c r="I2" s="24"/>
      <c r="J2" s="24"/>
    </row>
    <row r="3" spans="2:10" s="14" customFormat="1" ht="18.75" x14ac:dyDescent="0.3">
      <c r="B3" s="64" t="s">
        <v>73</v>
      </c>
      <c r="C3" s="64"/>
      <c r="D3" s="64"/>
      <c r="E3" s="64"/>
      <c r="F3" s="64"/>
      <c r="G3" s="64"/>
      <c r="H3" s="18"/>
      <c r="I3" s="18"/>
      <c r="J3" s="18"/>
    </row>
    <row r="4" spans="2:10" s="14" customFormat="1" ht="18.75" x14ac:dyDescent="0.3">
      <c r="B4" s="64" t="s">
        <v>0</v>
      </c>
      <c r="C4" s="64"/>
      <c r="D4" s="64"/>
      <c r="E4" s="64"/>
      <c r="F4" s="64"/>
      <c r="G4" s="64"/>
      <c r="H4" s="18"/>
      <c r="I4" s="18"/>
      <c r="J4" s="18"/>
    </row>
    <row r="5" spans="2:10" s="14" customFormat="1" ht="18.75" x14ac:dyDescent="0.3">
      <c r="B5" s="64" t="s">
        <v>1</v>
      </c>
      <c r="C5" s="64"/>
      <c r="D5" s="64"/>
      <c r="E5" s="64"/>
      <c r="F5" s="64"/>
      <c r="G5" s="64"/>
      <c r="H5" s="18"/>
      <c r="I5" s="18"/>
      <c r="J5" s="18"/>
    </row>
    <row r="6" spans="2:10" x14ac:dyDescent="0.25">
      <c r="B6" s="9"/>
      <c r="C6" s="9"/>
      <c r="D6" s="10"/>
      <c r="E6" s="10"/>
      <c r="F6" s="10"/>
      <c r="G6" s="24"/>
      <c r="H6" s="24"/>
      <c r="I6" s="24"/>
      <c r="J6" s="24"/>
    </row>
    <row r="7" spans="2:10" x14ac:dyDescent="0.25">
      <c r="B7" s="9"/>
      <c r="C7" s="9"/>
      <c r="D7" s="10"/>
      <c r="E7" s="10"/>
      <c r="F7" s="10"/>
      <c r="G7" s="9"/>
      <c r="H7" s="9"/>
      <c r="I7" s="9"/>
      <c r="J7" s="9"/>
    </row>
    <row r="8" spans="2:10" ht="15" customHeight="1" x14ac:dyDescent="0.25">
      <c r="B8" s="65" t="s">
        <v>69</v>
      </c>
      <c r="C8" s="65"/>
      <c r="D8" s="65"/>
      <c r="E8" s="65"/>
      <c r="F8" s="65"/>
      <c r="G8" s="38"/>
      <c r="H8" s="38"/>
      <c r="I8" s="38"/>
      <c r="J8" s="38"/>
    </row>
    <row r="9" spans="2:10" ht="29.25" customHeight="1" x14ac:dyDescent="0.25">
      <c r="B9" s="65"/>
      <c r="C9" s="65"/>
      <c r="D9" s="65"/>
      <c r="E9" s="65"/>
      <c r="F9" s="65"/>
      <c r="G9" s="9"/>
      <c r="H9" s="9"/>
      <c r="I9" s="9"/>
      <c r="J9" s="9"/>
    </row>
    <row r="10" spans="2:10" ht="28.5" customHeight="1" x14ac:dyDescent="0.25">
      <c r="B10" s="65" t="s">
        <v>59</v>
      </c>
      <c r="C10" s="65"/>
      <c r="D10" s="65"/>
      <c r="E10" s="65"/>
      <c r="F10" s="65"/>
      <c r="G10" s="38"/>
      <c r="H10" s="38"/>
      <c r="I10" s="38"/>
      <c r="J10" s="38"/>
    </row>
    <row r="11" spans="2:10" x14ac:dyDescent="0.25">
      <c r="B11" s="9"/>
      <c r="C11" s="9"/>
      <c r="D11" s="10"/>
      <c r="E11" s="10"/>
      <c r="F11" s="10"/>
      <c r="G11" s="9"/>
      <c r="H11" s="9"/>
      <c r="I11" s="9"/>
      <c r="J11" s="9"/>
    </row>
    <row r="12" spans="2:10" ht="54.75" customHeight="1" x14ac:dyDescent="0.3">
      <c r="B12" s="19" t="s">
        <v>2</v>
      </c>
      <c r="C12" s="13" t="s">
        <v>222</v>
      </c>
      <c r="D12" s="20" t="s">
        <v>48</v>
      </c>
      <c r="E12" s="20" t="s">
        <v>5</v>
      </c>
      <c r="F12" s="20" t="s">
        <v>6</v>
      </c>
      <c r="G12" s="44" t="s">
        <v>100</v>
      </c>
      <c r="H12" s="9"/>
      <c r="I12" s="9"/>
      <c r="J12" s="9"/>
    </row>
    <row r="13" spans="2:10" x14ac:dyDescent="0.25">
      <c r="B13" s="2" t="s">
        <v>60</v>
      </c>
      <c r="C13" s="9"/>
      <c r="D13" s="10"/>
      <c r="E13" s="10"/>
      <c r="F13" s="10"/>
      <c r="G13" s="9"/>
      <c r="H13" s="9"/>
      <c r="I13" s="9"/>
      <c r="J13" s="9"/>
    </row>
    <row r="14" spans="2:10" s="16" customFormat="1" x14ac:dyDescent="0.25">
      <c r="B14" s="24" t="s">
        <v>7</v>
      </c>
      <c r="C14" s="24" t="s">
        <v>47</v>
      </c>
      <c r="D14" s="17">
        <v>3</v>
      </c>
      <c r="E14" s="17"/>
      <c r="F14" s="17" t="e">
        <f t="shared" ref="F14:F30" si="0">D14*VLOOKUP(E14,Honor_Points,2)</f>
        <v>#N/A</v>
      </c>
      <c r="G14" s="24"/>
      <c r="H14" s="24"/>
      <c r="I14" s="24"/>
      <c r="J14" s="24"/>
    </row>
    <row r="15" spans="2:10" s="16" customFormat="1" x14ac:dyDescent="0.25">
      <c r="B15" s="24" t="s">
        <v>61</v>
      </c>
      <c r="C15" s="24" t="s">
        <v>9</v>
      </c>
      <c r="D15" s="17">
        <v>1</v>
      </c>
      <c r="E15" s="17"/>
      <c r="F15" s="17" t="e">
        <f t="shared" si="0"/>
        <v>#N/A</v>
      </c>
      <c r="G15" s="24"/>
      <c r="H15" s="24"/>
      <c r="I15" s="24"/>
      <c r="J15" s="24"/>
    </row>
    <row r="16" spans="2:10" x14ac:dyDescent="0.25">
      <c r="B16" s="9" t="s">
        <v>62</v>
      </c>
      <c r="C16" s="9" t="s">
        <v>63</v>
      </c>
      <c r="D16" s="10">
        <v>3</v>
      </c>
      <c r="E16" s="10"/>
      <c r="F16" s="10" t="e">
        <f t="shared" si="0"/>
        <v>#N/A</v>
      </c>
      <c r="G16" s="9"/>
      <c r="H16" s="9"/>
      <c r="I16" s="9"/>
      <c r="J16" s="9"/>
    </row>
    <row r="17" spans="2:10" x14ac:dyDescent="0.25">
      <c r="B17" s="9" t="s">
        <v>155</v>
      </c>
      <c r="C17" s="9" t="s">
        <v>156</v>
      </c>
      <c r="D17" s="10">
        <v>3</v>
      </c>
      <c r="E17" s="10"/>
      <c r="F17" s="10" t="e">
        <f t="shared" si="0"/>
        <v>#N/A</v>
      </c>
      <c r="G17" s="9"/>
      <c r="H17" s="9"/>
      <c r="I17" s="9"/>
      <c r="J17" s="9"/>
    </row>
    <row r="18" spans="2:10" x14ac:dyDescent="0.25">
      <c r="B18" s="9" t="s">
        <v>108</v>
      </c>
      <c r="C18" s="9" t="s">
        <v>109</v>
      </c>
      <c r="D18" s="10">
        <v>4</v>
      </c>
      <c r="E18" s="10"/>
      <c r="F18" s="10" t="e">
        <f t="shared" si="0"/>
        <v>#N/A</v>
      </c>
      <c r="G18" s="9"/>
      <c r="H18" s="9"/>
      <c r="I18" s="9"/>
      <c r="J18" s="9"/>
    </row>
    <row r="19" spans="2:10" x14ac:dyDescent="0.25">
      <c r="B19" s="9" t="s">
        <v>64</v>
      </c>
      <c r="C19" s="9" t="s">
        <v>110</v>
      </c>
      <c r="D19" s="10">
        <v>3</v>
      </c>
      <c r="E19" s="10"/>
      <c r="F19" s="10" t="e">
        <f t="shared" si="0"/>
        <v>#N/A</v>
      </c>
      <c r="G19" s="9"/>
      <c r="H19" s="9"/>
      <c r="I19" s="9"/>
      <c r="J19" s="9"/>
    </row>
    <row r="20" spans="2:10" x14ac:dyDescent="0.25">
      <c r="B20" s="9" t="s">
        <v>93</v>
      </c>
      <c r="C20" s="9" t="s">
        <v>94</v>
      </c>
      <c r="D20" s="10">
        <v>1</v>
      </c>
      <c r="E20" s="10"/>
      <c r="F20" s="10" t="e">
        <f t="shared" si="0"/>
        <v>#N/A</v>
      </c>
      <c r="G20" s="9"/>
      <c r="H20" s="9"/>
      <c r="I20" s="9"/>
      <c r="J20" s="9"/>
    </row>
    <row r="21" spans="2:10" x14ac:dyDescent="0.25">
      <c r="B21" s="9" t="s">
        <v>93</v>
      </c>
      <c r="C21" s="9" t="s">
        <v>94</v>
      </c>
      <c r="D21" s="10">
        <v>1</v>
      </c>
      <c r="E21" s="10"/>
      <c r="F21" s="10" t="e">
        <f t="shared" si="0"/>
        <v>#N/A</v>
      </c>
      <c r="G21" s="9"/>
      <c r="H21" s="9"/>
      <c r="I21" s="9"/>
      <c r="J21" s="9"/>
    </row>
    <row r="22" spans="2:10" x14ac:dyDescent="0.25">
      <c r="B22" s="9" t="s">
        <v>19</v>
      </c>
      <c r="C22" s="9" t="s">
        <v>31</v>
      </c>
      <c r="D22" s="10">
        <v>3</v>
      </c>
      <c r="E22" s="10"/>
      <c r="F22" s="10" t="e">
        <f t="shared" si="0"/>
        <v>#N/A</v>
      </c>
      <c r="G22" s="9"/>
      <c r="H22" s="9"/>
      <c r="I22" s="9"/>
      <c r="J22" s="9"/>
    </row>
    <row r="23" spans="2:10" x14ac:dyDescent="0.25">
      <c r="B23" s="9" t="s">
        <v>20</v>
      </c>
      <c r="C23" s="9" t="s">
        <v>32</v>
      </c>
      <c r="D23" s="10">
        <v>3</v>
      </c>
      <c r="E23" s="10"/>
      <c r="F23" s="10" t="e">
        <f t="shared" si="0"/>
        <v>#N/A</v>
      </c>
      <c r="G23" s="9"/>
      <c r="H23" s="9"/>
      <c r="I23" s="9"/>
      <c r="J23" s="9"/>
    </row>
    <row r="24" spans="2:10" x14ac:dyDescent="0.25">
      <c r="B24" s="9" t="s">
        <v>21</v>
      </c>
      <c r="C24" s="9" t="s">
        <v>33</v>
      </c>
      <c r="D24" s="10">
        <v>1</v>
      </c>
      <c r="E24" s="10"/>
      <c r="F24" s="10" t="e">
        <f>D24*VLOOKUP(E24,Honor_Points,2)</f>
        <v>#N/A</v>
      </c>
      <c r="G24" s="9"/>
      <c r="H24" s="9"/>
      <c r="I24" s="9"/>
      <c r="J24" s="9"/>
    </row>
    <row r="25" spans="2:10" x14ac:dyDescent="0.25">
      <c r="B25" s="9" t="s">
        <v>75</v>
      </c>
      <c r="C25" s="9" t="s">
        <v>76</v>
      </c>
      <c r="D25" s="10">
        <v>1</v>
      </c>
      <c r="E25" s="10"/>
      <c r="F25" s="10" t="e">
        <f t="shared" si="0"/>
        <v>#N/A</v>
      </c>
      <c r="G25" s="9"/>
      <c r="H25" s="9"/>
      <c r="I25" s="9"/>
      <c r="J25" s="9"/>
    </row>
    <row r="26" spans="2:10" x14ac:dyDescent="0.25">
      <c r="B26" s="9" t="s">
        <v>22</v>
      </c>
      <c r="C26" s="9" t="s">
        <v>34</v>
      </c>
      <c r="D26" s="10">
        <v>3</v>
      </c>
      <c r="E26" s="10"/>
      <c r="F26" s="10" t="e">
        <f>D26*VLOOKUP(E26,Honor_Points,2)</f>
        <v>#N/A</v>
      </c>
      <c r="G26" s="9"/>
      <c r="H26" s="9"/>
      <c r="I26" s="9"/>
      <c r="J26" s="9"/>
    </row>
    <row r="27" spans="2:10" x14ac:dyDescent="0.25">
      <c r="B27" s="9" t="s">
        <v>23</v>
      </c>
      <c r="C27" s="9" t="s">
        <v>35</v>
      </c>
      <c r="D27" s="10">
        <v>2</v>
      </c>
      <c r="E27" s="10"/>
      <c r="F27" s="10" t="e">
        <f>D27*VLOOKUP(E27,Honor_Points,2)</f>
        <v>#N/A</v>
      </c>
      <c r="G27" s="9"/>
      <c r="H27" s="9"/>
      <c r="I27" s="9"/>
      <c r="J27" s="9"/>
    </row>
    <row r="28" spans="2:10" x14ac:dyDescent="0.25">
      <c r="B28" s="9" t="s">
        <v>106</v>
      </c>
      <c r="C28" s="9" t="s">
        <v>107</v>
      </c>
      <c r="D28" s="1">
        <v>3</v>
      </c>
      <c r="F28" s="10" t="e">
        <f>D28*VLOOKUP(E28,Honor_Points,2)</f>
        <v>#N/A</v>
      </c>
      <c r="G28" s="9"/>
      <c r="H28" s="9"/>
      <c r="I28" s="9"/>
      <c r="J28" s="9"/>
    </row>
    <row r="29" spans="2:10" x14ac:dyDescent="0.25">
      <c r="B29" s="45" t="s">
        <v>84</v>
      </c>
      <c r="C29" s="45" t="s">
        <v>111</v>
      </c>
      <c r="D29" s="46">
        <v>2</v>
      </c>
      <c r="E29" s="10"/>
      <c r="F29" s="10" t="e">
        <f t="shared" si="0"/>
        <v>#N/A</v>
      </c>
      <c r="G29" s="9"/>
      <c r="H29" s="9"/>
      <c r="I29" s="9"/>
      <c r="J29" s="9"/>
    </row>
    <row r="30" spans="2:10" x14ac:dyDescent="0.25">
      <c r="B30" s="45" t="s">
        <v>86</v>
      </c>
      <c r="C30" s="45" t="s">
        <v>87</v>
      </c>
      <c r="D30" s="46">
        <v>2</v>
      </c>
      <c r="E30" s="10"/>
      <c r="F30" s="10" t="e">
        <f t="shared" si="0"/>
        <v>#N/A</v>
      </c>
      <c r="G30" s="9"/>
      <c r="H30" s="9"/>
      <c r="I30" s="9"/>
      <c r="J30" s="9"/>
    </row>
    <row r="31" spans="2:10" x14ac:dyDescent="0.25">
      <c r="B31" s="9" t="s">
        <v>65</v>
      </c>
      <c r="C31" s="9" t="s">
        <v>66</v>
      </c>
      <c r="D31" s="10">
        <v>13</v>
      </c>
      <c r="E31" s="10"/>
      <c r="F31" s="10"/>
      <c r="G31" s="9"/>
      <c r="H31" s="9"/>
      <c r="I31" s="9"/>
      <c r="J31" s="9"/>
    </row>
    <row r="32" spans="2:10" x14ac:dyDescent="0.25">
      <c r="B32" s="9"/>
      <c r="C32" s="39" t="s">
        <v>68</v>
      </c>
      <c r="D32" s="10">
        <f>SUM(D14:D31)-4</f>
        <v>48</v>
      </c>
      <c r="E32" s="10"/>
      <c r="F32" s="10" t="e">
        <f>SUM(F14:F30)</f>
        <v>#N/A</v>
      </c>
      <c r="G32" s="9"/>
      <c r="H32" s="9"/>
      <c r="I32" s="9"/>
      <c r="J32" s="9"/>
    </row>
    <row r="33" spans="2:10" ht="18.75" x14ac:dyDescent="0.3">
      <c r="B33" s="3" t="s">
        <v>254</v>
      </c>
      <c r="C33" s="9"/>
      <c r="D33" s="10"/>
      <c r="E33" s="10"/>
      <c r="F33" s="10"/>
      <c r="G33" s="9"/>
      <c r="H33" s="9"/>
      <c r="I33" s="9"/>
      <c r="J33" s="9"/>
    </row>
    <row r="34" spans="2:10" x14ac:dyDescent="0.25">
      <c r="B34" s="9" t="s">
        <v>260</v>
      </c>
      <c r="C34" s="9" t="s">
        <v>261</v>
      </c>
      <c r="D34" s="10">
        <v>2</v>
      </c>
      <c r="E34" s="10"/>
      <c r="F34" s="10" t="e">
        <f t="shared" ref="F34:F51" si="1">D34*VLOOKUP(E34,Honor_Points,2)</f>
        <v>#N/A</v>
      </c>
      <c r="G34" s="9"/>
      <c r="H34" s="9"/>
      <c r="I34" s="9"/>
      <c r="J34" s="9"/>
    </row>
    <row r="35" spans="2:10" x14ac:dyDescent="0.25">
      <c r="B35" s="9" t="s">
        <v>262</v>
      </c>
      <c r="C35" s="9" t="s">
        <v>263</v>
      </c>
      <c r="D35" s="10">
        <v>2</v>
      </c>
      <c r="E35" s="10"/>
      <c r="F35" s="10" t="e">
        <f t="shared" si="1"/>
        <v>#N/A</v>
      </c>
      <c r="G35" s="9"/>
      <c r="H35" s="9"/>
      <c r="I35" s="9"/>
      <c r="J35" s="9"/>
    </row>
    <row r="36" spans="2:10" x14ac:dyDescent="0.25">
      <c r="B36" s="9" t="s">
        <v>264</v>
      </c>
      <c r="C36" s="9" t="s">
        <v>265</v>
      </c>
      <c r="D36" s="10">
        <v>3</v>
      </c>
      <c r="E36" s="10"/>
      <c r="F36" s="10" t="e">
        <f t="shared" si="1"/>
        <v>#N/A</v>
      </c>
      <c r="G36" s="9"/>
      <c r="H36" s="9"/>
      <c r="I36" s="9"/>
      <c r="J36" s="9"/>
    </row>
    <row r="37" spans="2:10" x14ac:dyDescent="0.25">
      <c r="B37" s="9" t="s">
        <v>291</v>
      </c>
      <c r="C37" s="9" t="s">
        <v>266</v>
      </c>
      <c r="D37" s="10">
        <v>1</v>
      </c>
      <c r="E37" s="10"/>
      <c r="F37" s="10" t="e">
        <f t="shared" si="1"/>
        <v>#N/A</v>
      </c>
      <c r="G37" s="9"/>
      <c r="H37" s="9"/>
      <c r="I37" s="9"/>
      <c r="J37" s="9"/>
    </row>
    <row r="38" spans="2:10" x14ac:dyDescent="0.25">
      <c r="B38" s="9" t="s">
        <v>267</v>
      </c>
      <c r="C38" s="9" t="s">
        <v>268</v>
      </c>
      <c r="D38" s="10">
        <v>3</v>
      </c>
      <c r="E38" s="10"/>
      <c r="F38" s="10" t="e">
        <f t="shared" si="1"/>
        <v>#N/A</v>
      </c>
      <c r="G38" s="9"/>
      <c r="H38" s="9"/>
      <c r="I38" s="9"/>
      <c r="J38" s="9"/>
    </row>
    <row r="39" spans="2:10" x14ac:dyDescent="0.25">
      <c r="B39" s="9" t="s">
        <v>269</v>
      </c>
      <c r="C39" s="9" t="s">
        <v>270</v>
      </c>
      <c r="D39" s="10">
        <v>1</v>
      </c>
      <c r="E39" s="10"/>
      <c r="F39" s="10" t="e">
        <f t="shared" si="1"/>
        <v>#N/A</v>
      </c>
      <c r="G39" s="9"/>
      <c r="H39" s="9"/>
      <c r="I39" s="9"/>
      <c r="J39" s="9"/>
    </row>
    <row r="40" spans="2:10" x14ac:dyDescent="0.25">
      <c r="B40" s="9" t="s">
        <v>271</v>
      </c>
      <c r="C40" s="9" t="s">
        <v>272</v>
      </c>
      <c r="D40" s="10">
        <v>2</v>
      </c>
      <c r="E40" s="10"/>
      <c r="F40" s="10" t="e">
        <f t="shared" si="1"/>
        <v>#N/A</v>
      </c>
      <c r="G40" s="9"/>
      <c r="H40" s="9"/>
      <c r="I40" s="9"/>
      <c r="J40" s="9"/>
    </row>
    <row r="41" spans="2:10" x14ac:dyDescent="0.25">
      <c r="B41" s="9" t="s">
        <v>273</v>
      </c>
      <c r="C41" s="9" t="s">
        <v>274</v>
      </c>
      <c r="D41" s="10">
        <v>3</v>
      </c>
      <c r="E41" s="10"/>
      <c r="F41" s="10" t="e">
        <f t="shared" si="1"/>
        <v>#N/A</v>
      </c>
      <c r="G41" s="9"/>
      <c r="H41" s="9"/>
      <c r="I41" s="9"/>
      <c r="J41" s="9"/>
    </row>
    <row r="42" spans="2:10" x14ac:dyDescent="0.25">
      <c r="B42" s="9" t="s">
        <v>275</v>
      </c>
      <c r="C42" s="9" t="s">
        <v>276</v>
      </c>
      <c r="D42" s="10">
        <v>3</v>
      </c>
      <c r="E42" s="10"/>
      <c r="F42" s="10" t="e">
        <f t="shared" si="1"/>
        <v>#N/A</v>
      </c>
      <c r="G42" s="9"/>
      <c r="H42" s="9"/>
      <c r="I42" s="9"/>
      <c r="J42" s="9"/>
    </row>
    <row r="43" spans="2:10" x14ac:dyDescent="0.25">
      <c r="B43" s="9" t="s">
        <v>277</v>
      </c>
      <c r="C43" s="9" t="s">
        <v>279</v>
      </c>
      <c r="D43" s="10">
        <v>2</v>
      </c>
      <c r="E43" s="10"/>
      <c r="F43" s="10" t="e">
        <f t="shared" si="1"/>
        <v>#N/A</v>
      </c>
      <c r="G43" s="9"/>
      <c r="H43" s="9"/>
      <c r="I43" s="9"/>
      <c r="J43" s="9"/>
    </row>
    <row r="44" spans="2:10" x14ac:dyDescent="0.25">
      <c r="B44" s="9" t="s">
        <v>278</v>
      </c>
      <c r="C44" s="9" t="s">
        <v>280</v>
      </c>
      <c r="D44" s="10">
        <v>3</v>
      </c>
      <c r="E44" s="10"/>
      <c r="F44" s="10" t="e">
        <f t="shared" si="1"/>
        <v>#N/A</v>
      </c>
      <c r="G44" s="9"/>
      <c r="H44" s="9"/>
      <c r="I44" s="9"/>
      <c r="J44" s="9"/>
    </row>
    <row r="45" spans="2:10" x14ac:dyDescent="0.25">
      <c r="B45" s="9" t="s">
        <v>281</v>
      </c>
      <c r="C45" s="9" t="s">
        <v>282</v>
      </c>
      <c r="D45" s="10">
        <v>2</v>
      </c>
      <c r="E45" s="10"/>
      <c r="F45" s="10" t="e">
        <f t="shared" si="1"/>
        <v>#N/A</v>
      </c>
      <c r="G45" s="9"/>
      <c r="H45" s="9"/>
      <c r="I45" s="9"/>
      <c r="J45" s="9"/>
    </row>
    <row r="46" spans="2:10" x14ac:dyDescent="0.25">
      <c r="B46" s="9" t="s">
        <v>283</v>
      </c>
      <c r="C46" s="9" t="s">
        <v>290</v>
      </c>
      <c r="D46" s="10">
        <v>2</v>
      </c>
      <c r="E46" s="10"/>
      <c r="F46" s="10" t="e">
        <f t="shared" si="1"/>
        <v>#N/A</v>
      </c>
      <c r="G46" s="9"/>
      <c r="H46" s="9"/>
      <c r="I46" s="9"/>
      <c r="J46" s="9"/>
    </row>
    <row r="47" spans="2:10" x14ac:dyDescent="0.25">
      <c r="B47" s="9" t="s">
        <v>284</v>
      </c>
      <c r="C47" s="9" t="s">
        <v>285</v>
      </c>
      <c r="D47" s="10">
        <v>2</v>
      </c>
      <c r="E47" s="10"/>
      <c r="F47" s="10" t="e">
        <f t="shared" si="1"/>
        <v>#N/A</v>
      </c>
      <c r="G47" s="9"/>
      <c r="H47" s="9"/>
      <c r="I47" s="9"/>
      <c r="J47" s="9"/>
    </row>
    <row r="48" spans="2:10" x14ac:dyDescent="0.25">
      <c r="B48" s="9" t="s">
        <v>286</v>
      </c>
      <c r="C48" s="9" t="s">
        <v>287</v>
      </c>
      <c r="D48" s="10">
        <v>2</v>
      </c>
      <c r="E48" s="10"/>
      <c r="F48" s="10" t="e">
        <f t="shared" si="1"/>
        <v>#N/A</v>
      </c>
      <c r="G48" s="9"/>
      <c r="H48" s="9"/>
      <c r="I48" s="9"/>
      <c r="J48" s="9"/>
    </row>
    <row r="49" spans="2:10" x14ac:dyDescent="0.25">
      <c r="B49" s="9" t="s">
        <v>288</v>
      </c>
      <c r="C49" s="9" t="s">
        <v>289</v>
      </c>
      <c r="D49" s="10">
        <v>3</v>
      </c>
      <c r="E49" s="10"/>
      <c r="F49" s="10" t="e">
        <f t="shared" si="1"/>
        <v>#N/A</v>
      </c>
      <c r="G49" s="9"/>
      <c r="H49" s="9"/>
      <c r="I49" s="9"/>
      <c r="J49" s="9"/>
    </row>
    <row r="50" spans="2:10" x14ac:dyDescent="0.25">
      <c r="B50" s="9" t="s">
        <v>486</v>
      </c>
      <c r="C50" s="9" t="s">
        <v>487</v>
      </c>
      <c r="D50" s="10">
        <v>2</v>
      </c>
      <c r="E50" s="10"/>
      <c r="F50" s="10" t="e">
        <f t="shared" si="1"/>
        <v>#N/A</v>
      </c>
      <c r="G50" s="9"/>
      <c r="H50" s="9"/>
      <c r="I50" s="9"/>
      <c r="J50" s="9"/>
    </row>
    <row r="51" spans="2:10" x14ac:dyDescent="0.25">
      <c r="B51" s="9" t="s">
        <v>488</v>
      </c>
      <c r="C51" s="9" t="s">
        <v>489</v>
      </c>
      <c r="D51" s="10">
        <v>3</v>
      </c>
      <c r="E51" s="10"/>
      <c r="F51" s="10" t="e">
        <f t="shared" si="1"/>
        <v>#N/A</v>
      </c>
      <c r="G51" s="9"/>
      <c r="H51" s="9"/>
      <c r="I51" s="9"/>
      <c r="J51" s="9"/>
    </row>
    <row r="52" spans="2:10" ht="15.75" x14ac:dyDescent="0.25">
      <c r="B52" s="4" t="s">
        <v>38</v>
      </c>
      <c r="C52" s="4"/>
      <c r="D52" s="7">
        <f>SUM(D34:D51)</f>
        <v>41</v>
      </c>
      <c r="E52" s="7"/>
      <c r="F52" s="7" t="e">
        <f>SUM(F34:F49)</f>
        <v>#N/A</v>
      </c>
      <c r="G52" s="9"/>
      <c r="H52" s="9"/>
      <c r="I52" s="9"/>
      <c r="J52" s="9"/>
    </row>
    <row r="53" spans="2:10" ht="15.75" x14ac:dyDescent="0.25">
      <c r="B53" s="4" t="s">
        <v>39</v>
      </c>
      <c r="D53" s="7">
        <f>SUM(D32+D52)</f>
        <v>89</v>
      </c>
      <c r="E53" s="7"/>
      <c r="F53" s="7" t="e">
        <f>F32+F52</f>
        <v>#N/A</v>
      </c>
      <c r="G53" s="9"/>
      <c r="H53" s="9"/>
      <c r="I53" s="9"/>
      <c r="J53" s="9"/>
    </row>
    <row r="54" spans="2:10" ht="15.75" x14ac:dyDescent="0.25">
      <c r="B54" s="4"/>
      <c r="C54" s="4" t="s">
        <v>67</v>
      </c>
      <c r="D54" s="7"/>
      <c r="E54" s="12" t="e">
        <f>F53/D53</f>
        <v>#N/A</v>
      </c>
      <c r="F54" s="7"/>
      <c r="G54" s="9"/>
      <c r="H54" s="9"/>
      <c r="I54" s="9"/>
      <c r="J54" s="9"/>
    </row>
    <row r="55" spans="2:10" ht="15.75" x14ac:dyDescent="0.25">
      <c r="B55" s="4"/>
      <c r="C55" s="4"/>
      <c r="D55" s="7"/>
      <c r="E55" s="7"/>
      <c r="F55" s="7"/>
      <c r="G55" s="9"/>
      <c r="H55" s="9"/>
      <c r="I55" s="9"/>
      <c r="J55" s="9"/>
    </row>
    <row r="56" spans="2:10" ht="15.75" x14ac:dyDescent="0.25">
      <c r="B56" s="4"/>
      <c r="C56" s="4"/>
      <c r="D56" s="7"/>
      <c r="E56" s="7"/>
      <c r="F56" s="7"/>
      <c r="G56" s="9"/>
      <c r="H56" s="9"/>
      <c r="I56" s="9"/>
      <c r="J56" s="9"/>
    </row>
    <row r="57" spans="2:10" x14ac:dyDescent="0.25">
      <c r="B57" s="32"/>
      <c r="C57" s="32"/>
      <c r="D57" s="33"/>
      <c r="E57" s="33"/>
      <c r="F57" s="33"/>
      <c r="G57" s="9"/>
      <c r="H57" s="9"/>
      <c r="I57" s="9"/>
      <c r="J57" s="9"/>
    </row>
    <row r="58" spans="2:10" x14ac:dyDescent="0.25">
      <c r="B58" s="32"/>
      <c r="C58" s="32"/>
      <c r="D58" s="33"/>
      <c r="E58" s="33"/>
      <c r="F58" s="33"/>
      <c r="G58" s="9"/>
      <c r="H58" s="9"/>
      <c r="I58" s="9"/>
      <c r="J58" s="9"/>
    </row>
    <row r="59" spans="2:10" x14ac:dyDescent="0.25">
      <c r="B59" s="32"/>
      <c r="C59" s="32"/>
      <c r="D59" s="33"/>
      <c r="E59" s="33"/>
      <c r="F59" s="33"/>
      <c r="G59" s="9"/>
      <c r="H59" s="9"/>
      <c r="I59" s="9"/>
      <c r="J59" s="9"/>
    </row>
    <row r="60" spans="2:10" x14ac:dyDescent="0.25">
      <c r="B60" s="32"/>
      <c r="C60" s="32"/>
      <c r="D60" s="33"/>
      <c r="E60" s="33"/>
      <c r="F60" s="33"/>
      <c r="G60" s="9"/>
      <c r="H60" s="9"/>
      <c r="I60" s="9"/>
      <c r="J60" s="9"/>
    </row>
    <row r="61" spans="2:10" x14ac:dyDescent="0.25">
      <c r="B61" s="32"/>
      <c r="C61" s="32"/>
      <c r="D61" s="33"/>
      <c r="E61" s="33"/>
      <c r="F61" s="33"/>
      <c r="G61" s="9"/>
      <c r="H61" s="9"/>
      <c r="I61" s="9"/>
      <c r="J61" s="9"/>
    </row>
    <row r="62" spans="2:10" x14ac:dyDescent="0.25">
      <c r="B62" s="32"/>
      <c r="C62" s="32"/>
      <c r="D62" s="33"/>
      <c r="E62" s="33"/>
      <c r="F62" s="33"/>
      <c r="G62" s="9"/>
      <c r="H62" s="9"/>
      <c r="I62" s="9"/>
      <c r="J62" s="9"/>
    </row>
    <row r="63" spans="2:10" x14ac:dyDescent="0.25">
      <c r="B63" s="32"/>
      <c r="C63" s="32"/>
      <c r="D63" s="33"/>
      <c r="E63" s="33"/>
      <c r="F63" s="33"/>
      <c r="G63" s="9"/>
      <c r="H63" s="9"/>
      <c r="I63" s="9"/>
      <c r="J63" s="9"/>
    </row>
    <row r="64" spans="2:10" x14ac:dyDescent="0.25">
      <c r="B64" s="32"/>
      <c r="C64" s="32"/>
      <c r="D64" s="33"/>
      <c r="E64" s="33"/>
      <c r="F64" s="33"/>
      <c r="G64" s="9"/>
      <c r="H64" s="9"/>
      <c r="I64" s="9"/>
      <c r="J64" s="9"/>
    </row>
    <row r="65" spans="2:10" x14ac:dyDescent="0.25">
      <c r="B65" s="32"/>
      <c r="C65" s="32"/>
      <c r="D65" s="33"/>
      <c r="E65" s="33"/>
      <c r="F65" s="33"/>
      <c r="G65" s="9"/>
      <c r="H65" s="9"/>
      <c r="I65" s="9"/>
      <c r="J65" s="9"/>
    </row>
    <row r="66" spans="2:10" x14ac:dyDescent="0.25">
      <c r="B66" s="32"/>
      <c r="C66" s="32"/>
      <c r="D66" s="33"/>
      <c r="E66" s="33"/>
      <c r="F66" s="33"/>
      <c r="G66" s="9"/>
      <c r="H66" s="9"/>
      <c r="I66" s="9"/>
      <c r="J66" s="9"/>
    </row>
    <row r="67" spans="2:10" x14ac:dyDescent="0.25">
      <c r="B67" s="32"/>
      <c r="C67" s="32"/>
      <c r="D67" s="33"/>
      <c r="E67" s="33"/>
      <c r="F67" s="33"/>
      <c r="G67" s="9"/>
      <c r="H67" s="9"/>
      <c r="I67" s="9"/>
      <c r="J67" s="9"/>
    </row>
    <row r="68" spans="2:10" x14ac:dyDescent="0.25">
      <c r="B68" s="32"/>
      <c r="C68" s="32"/>
      <c r="D68" s="33"/>
      <c r="E68" s="33"/>
      <c r="F68" s="33"/>
      <c r="G68" s="36"/>
      <c r="H68" s="36"/>
      <c r="I68" s="36"/>
      <c r="J68" s="36"/>
    </row>
    <row r="69" spans="2:10" x14ac:dyDescent="0.25">
      <c r="B69" s="32"/>
      <c r="C69" s="32"/>
      <c r="D69" s="33"/>
      <c r="E69" s="33"/>
      <c r="F69" s="33"/>
      <c r="G69" s="36"/>
      <c r="H69" s="36"/>
      <c r="I69" s="36"/>
      <c r="J69" s="36"/>
    </row>
    <row r="70" spans="2:10" x14ac:dyDescent="0.25">
      <c r="B70" s="34"/>
      <c r="C70" s="34"/>
      <c r="D70" s="35"/>
      <c r="E70" s="35"/>
      <c r="F70" s="35"/>
      <c r="G70" s="36"/>
      <c r="H70" s="36"/>
      <c r="I70" s="36"/>
      <c r="J70" s="36"/>
    </row>
    <row r="71" spans="2:10" x14ac:dyDescent="0.25">
      <c r="B71" s="34"/>
      <c r="C71" s="34"/>
      <c r="D71" s="35"/>
      <c r="E71" s="35"/>
      <c r="F71" s="35"/>
      <c r="G71" s="36"/>
      <c r="H71" s="36"/>
      <c r="I71" s="36"/>
      <c r="J71" s="36"/>
    </row>
    <row r="72" spans="2:10" x14ac:dyDescent="0.25">
      <c r="B72" s="34"/>
      <c r="C72" s="34"/>
      <c r="D72" s="35"/>
      <c r="E72" s="35"/>
      <c r="F72" s="35"/>
      <c r="G72" s="36"/>
      <c r="H72" s="36"/>
      <c r="I72" s="36"/>
      <c r="J72" s="36"/>
    </row>
    <row r="73" spans="2:10" x14ac:dyDescent="0.25">
      <c r="B73" s="34"/>
      <c r="C73" s="34"/>
      <c r="D73" s="35"/>
      <c r="E73" s="35"/>
      <c r="F73" s="35"/>
      <c r="G73" s="36"/>
      <c r="H73" s="36"/>
      <c r="I73" s="36"/>
      <c r="J73" s="36"/>
    </row>
    <row r="74" spans="2:10" x14ac:dyDescent="0.25">
      <c r="B74" s="34"/>
      <c r="C74" s="34"/>
      <c r="D74" s="35"/>
      <c r="E74" s="35"/>
      <c r="F74" s="35"/>
      <c r="G74" s="36"/>
      <c r="H74" s="36"/>
      <c r="I74" s="36"/>
      <c r="J74" s="36"/>
    </row>
    <row r="75" spans="2:10" x14ac:dyDescent="0.25">
      <c r="B75" s="34"/>
      <c r="C75" s="34"/>
      <c r="D75" s="35"/>
      <c r="E75" s="35"/>
      <c r="F75" s="35"/>
      <c r="G75" s="36"/>
      <c r="H75" s="36"/>
      <c r="I75" s="36"/>
      <c r="J75" s="36"/>
    </row>
    <row r="76" spans="2:10" x14ac:dyDescent="0.25">
      <c r="B76" s="34"/>
      <c r="C76" s="34"/>
      <c r="D76" s="35"/>
      <c r="E76" s="35"/>
      <c r="F76" s="35"/>
      <c r="G76" s="36"/>
      <c r="H76" s="36"/>
      <c r="I76" s="36"/>
      <c r="J76" s="36"/>
    </row>
    <row r="77" spans="2:10" x14ac:dyDescent="0.25">
      <c r="B77" s="34"/>
      <c r="C77" s="34"/>
      <c r="D77" s="35"/>
      <c r="E77" s="35"/>
      <c r="F77" s="35"/>
      <c r="G77" s="36"/>
      <c r="H77" s="36"/>
      <c r="I77" s="36"/>
      <c r="J77" s="36"/>
    </row>
    <row r="78" spans="2:10" x14ac:dyDescent="0.25">
      <c r="B78" s="34"/>
      <c r="C78" s="34"/>
      <c r="D78" s="35"/>
      <c r="E78" s="35"/>
      <c r="F78" s="35"/>
      <c r="G78" s="36"/>
      <c r="H78" s="36"/>
      <c r="I78" s="36"/>
      <c r="J78" s="36"/>
    </row>
    <row r="79" spans="2:10" x14ac:dyDescent="0.25">
      <c r="B79" s="34"/>
      <c r="C79" s="34"/>
      <c r="D79" s="35"/>
      <c r="E79" s="35"/>
      <c r="F79" s="35"/>
      <c r="G79" s="36"/>
      <c r="H79" s="36"/>
      <c r="I79" s="36"/>
      <c r="J79" s="36"/>
    </row>
    <row r="80" spans="2:10" x14ac:dyDescent="0.25">
      <c r="B80" s="34"/>
      <c r="C80" s="34"/>
      <c r="D80" s="35"/>
      <c r="E80" s="35"/>
      <c r="F80" s="35"/>
      <c r="G80" s="36"/>
      <c r="H80" s="36"/>
      <c r="I80" s="36"/>
      <c r="J80" s="36"/>
    </row>
    <row r="81" spans="2:10" x14ac:dyDescent="0.25">
      <c r="B81" s="34"/>
      <c r="C81" s="34"/>
      <c r="D81" s="35"/>
      <c r="E81" s="35"/>
      <c r="F81" s="35"/>
      <c r="G81" s="36"/>
      <c r="H81" s="36"/>
      <c r="I81" s="36"/>
      <c r="J81" s="36"/>
    </row>
    <row r="82" spans="2:10" x14ac:dyDescent="0.25">
      <c r="B82" s="34"/>
      <c r="C82" s="34"/>
      <c r="D82" s="35"/>
      <c r="E82" s="35"/>
      <c r="F82" s="35"/>
      <c r="G82" s="36"/>
      <c r="H82" s="36"/>
      <c r="I82" s="36"/>
      <c r="J82" s="36"/>
    </row>
    <row r="83" spans="2:10" x14ac:dyDescent="0.25">
      <c r="B83" s="34"/>
      <c r="C83" s="34"/>
      <c r="D83" s="35"/>
      <c r="E83" s="35"/>
      <c r="F83" s="35"/>
      <c r="G83" s="36"/>
      <c r="H83" s="36"/>
      <c r="I83" s="36"/>
      <c r="J83" s="36"/>
    </row>
    <row r="84" spans="2:10" x14ac:dyDescent="0.25">
      <c r="B84" s="34"/>
      <c r="C84" s="34"/>
      <c r="D84" s="35"/>
      <c r="E84" s="35"/>
      <c r="F84" s="35"/>
      <c r="G84" s="36"/>
      <c r="H84" s="36"/>
      <c r="I84" s="36"/>
      <c r="J84" s="36"/>
    </row>
    <row r="85" spans="2:10" x14ac:dyDescent="0.25">
      <c r="B85" s="34"/>
      <c r="C85" s="34"/>
      <c r="D85" s="35"/>
      <c r="E85" s="35"/>
      <c r="F85" s="35"/>
      <c r="G85" s="36"/>
      <c r="H85" s="36"/>
      <c r="I85" s="36"/>
      <c r="J85" s="36"/>
    </row>
    <row r="86" spans="2:10" x14ac:dyDescent="0.25">
      <c r="B86" s="34"/>
      <c r="C86" s="34"/>
      <c r="D86" s="35"/>
      <c r="E86" s="35"/>
      <c r="F86" s="35"/>
      <c r="G86" s="36"/>
      <c r="H86" s="36"/>
      <c r="I86" s="36"/>
      <c r="J86" s="36"/>
    </row>
    <row r="87" spans="2:10" x14ac:dyDescent="0.25">
      <c r="B87" s="34"/>
      <c r="C87" s="34"/>
      <c r="D87" s="35"/>
      <c r="E87" s="35"/>
      <c r="F87" s="35"/>
      <c r="G87" s="36"/>
      <c r="H87" s="36"/>
      <c r="I87" s="36"/>
      <c r="J87" s="36"/>
    </row>
    <row r="88" spans="2:10" x14ac:dyDescent="0.25">
      <c r="B88" s="34"/>
      <c r="C88" s="34"/>
      <c r="D88" s="35"/>
      <c r="E88" s="35"/>
      <c r="F88" s="35"/>
      <c r="G88" s="36"/>
      <c r="H88" s="36"/>
      <c r="I88" s="36"/>
      <c r="J88" s="36"/>
    </row>
    <row r="89" spans="2:10" x14ac:dyDescent="0.25">
      <c r="B89" s="34"/>
      <c r="C89" s="34"/>
      <c r="D89" s="35"/>
      <c r="E89" s="35"/>
      <c r="F89" s="35"/>
      <c r="G89" s="36"/>
      <c r="H89" s="36"/>
      <c r="I89" s="36"/>
      <c r="J89" s="36"/>
    </row>
    <row r="90" spans="2:10" x14ac:dyDescent="0.25">
      <c r="B90" s="34"/>
      <c r="C90" s="34"/>
      <c r="D90" s="35"/>
      <c r="E90" s="35"/>
      <c r="F90" s="35"/>
      <c r="G90" s="36"/>
      <c r="H90" s="36"/>
      <c r="I90" s="36"/>
      <c r="J90" s="36"/>
    </row>
    <row r="91" spans="2:10" x14ac:dyDescent="0.25">
      <c r="B91" s="34"/>
      <c r="C91" s="34"/>
      <c r="D91" s="35"/>
      <c r="E91" s="35"/>
      <c r="F91" s="35"/>
      <c r="G91" s="36"/>
      <c r="H91" s="36"/>
      <c r="I91" s="36"/>
      <c r="J91" s="36"/>
    </row>
    <row r="92" spans="2:10" x14ac:dyDescent="0.25">
      <c r="B92" s="34"/>
      <c r="C92" s="34"/>
      <c r="D92" s="35"/>
      <c r="E92" s="35"/>
      <c r="F92" s="35"/>
      <c r="G92" s="36"/>
      <c r="H92" s="36"/>
      <c r="I92" s="36"/>
      <c r="J92" s="36"/>
    </row>
    <row r="93" spans="2:10" x14ac:dyDescent="0.25">
      <c r="B93" s="34"/>
      <c r="C93" s="34"/>
      <c r="D93" s="35"/>
      <c r="E93" s="35"/>
      <c r="F93" s="35"/>
      <c r="G93" s="36"/>
      <c r="H93" s="36"/>
      <c r="I93" s="36"/>
      <c r="J93" s="36"/>
    </row>
    <row r="94" spans="2:10" x14ac:dyDescent="0.25">
      <c r="B94" s="34"/>
      <c r="C94" s="34"/>
      <c r="D94" s="35"/>
      <c r="E94" s="35"/>
      <c r="F94" s="35"/>
      <c r="G94" s="36"/>
      <c r="H94" s="36"/>
      <c r="I94" s="36"/>
      <c r="J94" s="36"/>
    </row>
    <row r="95" spans="2:10" x14ac:dyDescent="0.25">
      <c r="B95" s="34"/>
      <c r="C95" s="34"/>
      <c r="D95" s="35"/>
      <c r="E95" s="35"/>
      <c r="F95" s="35"/>
      <c r="G95" s="36"/>
      <c r="H95" s="36"/>
      <c r="I95" s="36"/>
      <c r="J95" s="36"/>
    </row>
    <row r="96" spans="2:10" x14ac:dyDescent="0.25">
      <c r="B96" s="34"/>
      <c r="C96" s="34"/>
      <c r="D96" s="35"/>
      <c r="E96" s="35"/>
      <c r="F96" s="35"/>
      <c r="G96" s="36"/>
      <c r="H96" s="36"/>
      <c r="I96" s="36"/>
      <c r="J96" s="36"/>
    </row>
    <row r="97" spans="2:10" x14ac:dyDescent="0.25">
      <c r="B97" s="34"/>
      <c r="C97" s="34"/>
      <c r="D97" s="35"/>
      <c r="E97" s="35"/>
      <c r="F97" s="35"/>
      <c r="G97" s="36"/>
      <c r="H97" s="36"/>
      <c r="I97" s="36"/>
      <c r="J97" s="36"/>
    </row>
    <row r="98" spans="2:10" x14ac:dyDescent="0.25">
      <c r="B98" s="34"/>
      <c r="C98" s="34"/>
      <c r="D98" s="35"/>
      <c r="E98" s="35"/>
      <c r="F98" s="35"/>
      <c r="G98" s="36"/>
      <c r="H98" s="36"/>
      <c r="I98" s="36"/>
      <c r="J98" s="36"/>
    </row>
    <row r="99" spans="2:10" x14ac:dyDescent="0.25">
      <c r="B99" s="34"/>
      <c r="C99" s="34"/>
      <c r="D99" s="35"/>
      <c r="E99" s="35"/>
      <c r="F99" s="35"/>
      <c r="G99" s="36"/>
      <c r="H99" s="36"/>
      <c r="I99" s="36"/>
      <c r="J99" s="36"/>
    </row>
    <row r="100" spans="2:10" x14ac:dyDescent="0.25">
      <c r="B100" s="36"/>
      <c r="C100" s="36"/>
      <c r="D100" s="37"/>
      <c r="E100" s="37"/>
      <c r="F100" s="37"/>
      <c r="G100" s="36"/>
      <c r="H100" s="36"/>
      <c r="I100" s="36"/>
      <c r="J100" s="36"/>
    </row>
    <row r="101" spans="2:10" x14ac:dyDescent="0.25">
      <c r="B101" s="36"/>
      <c r="C101" s="36"/>
      <c r="D101" s="37"/>
      <c r="E101" s="37"/>
      <c r="F101" s="37"/>
      <c r="G101" s="36"/>
      <c r="H101" s="36"/>
      <c r="I101" s="36"/>
      <c r="J101" s="36"/>
    </row>
    <row r="102" spans="2:10" x14ac:dyDescent="0.25">
      <c r="B102" s="36"/>
      <c r="C102" s="36"/>
      <c r="D102" s="37"/>
      <c r="E102" s="37"/>
      <c r="F102" s="37"/>
      <c r="G102" s="36"/>
      <c r="H102" s="36"/>
      <c r="I102" s="36"/>
      <c r="J102" s="36"/>
    </row>
    <row r="103" spans="2:10" x14ac:dyDescent="0.25">
      <c r="B103" s="36"/>
      <c r="C103" s="36"/>
      <c r="D103" s="37"/>
      <c r="E103" s="37"/>
      <c r="F103" s="37"/>
      <c r="G103" s="36"/>
      <c r="H103" s="36"/>
      <c r="I103" s="36"/>
      <c r="J103" s="36"/>
    </row>
    <row r="104" spans="2:10" x14ac:dyDescent="0.25">
      <c r="B104" s="36"/>
      <c r="C104" s="36"/>
      <c r="D104" s="37"/>
      <c r="E104" s="37"/>
      <c r="F104" s="37"/>
      <c r="G104" s="36"/>
      <c r="H104" s="36"/>
      <c r="I104" s="36"/>
      <c r="J104" s="36"/>
    </row>
    <row r="105" spans="2:10" x14ac:dyDescent="0.25">
      <c r="B105" s="36"/>
      <c r="C105" s="36"/>
      <c r="D105" s="37"/>
      <c r="E105" s="37"/>
      <c r="F105" s="37"/>
      <c r="G105" s="36"/>
      <c r="H105" s="36"/>
      <c r="I105" s="36"/>
      <c r="J105" s="36"/>
    </row>
    <row r="106" spans="2:10" x14ac:dyDescent="0.25">
      <c r="B106" s="36"/>
      <c r="C106" s="36"/>
      <c r="D106" s="37"/>
      <c r="E106" s="37"/>
      <c r="F106" s="37"/>
    </row>
    <row r="107" spans="2:10" x14ac:dyDescent="0.25">
      <c r="B107" s="36"/>
      <c r="C107" s="36"/>
      <c r="D107" s="37"/>
      <c r="E107" s="37"/>
      <c r="F107" s="37"/>
    </row>
  </sheetData>
  <mergeCells count="5">
    <mergeCell ref="B3:G3"/>
    <mergeCell ref="B4:G4"/>
    <mergeCell ref="B5:G5"/>
    <mergeCell ref="B8:F9"/>
    <mergeCell ref="B10:F1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B1:J46"/>
  <sheetViews>
    <sheetView workbookViewId="0"/>
  </sheetViews>
  <sheetFormatPr defaultRowHeight="15" x14ac:dyDescent="0.25"/>
  <cols>
    <col min="2" max="2" width="11" customWidth="1"/>
    <col min="3" max="3" width="39.85546875" customWidth="1"/>
    <col min="4" max="4" width="14.7109375" bestFit="1" customWidth="1"/>
    <col min="5" max="5" width="8.7109375" customWidth="1"/>
    <col min="6" max="6" width="9" customWidth="1"/>
  </cols>
  <sheetData>
    <row r="1" spans="2:10" ht="33.75" customHeight="1" x14ac:dyDescent="0.3">
      <c r="B1" s="3" t="s">
        <v>56</v>
      </c>
      <c r="C1" s="8"/>
      <c r="D1" s="5" t="s">
        <v>58</v>
      </c>
      <c r="E1" s="54"/>
      <c r="G1" s="9"/>
      <c r="H1" s="9"/>
      <c r="I1" s="9"/>
      <c r="J1" s="9"/>
    </row>
    <row r="2" spans="2:10" ht="21" customHeight="1" x14ac:dyDescent="0.25">
      <c r="B2" s="40" t="s">
        <v>71</v>
      </c>
      <c r="C2" s="40"/>
      <c r="D2" s="40"/>
      <c r="E2" s="40"/>
      <c r="F2" s="15"/>
      <c r="G2" s="9"/>
      <c r="H2" s="9"/>
      <c r="I2" s="9"/>
      <c r="J2" s="9"/>
    </row>
    <row r="3" spans="2:10" s="16" customFormat="1" ht="18.75" x14ac:dyDescent="0.3">
      <c r="B3" s="30" t="s">
        <v>485</v>
      </c>
      <c r="C3" s="30"/>
      <c r="D3" s="30"/>
      <c r="E3" s="30"/>
      <c r="F3" s="30"/>
      <c r="G3" s="21"/>
      <c r="H3" s="21"/>
      <c r="I3" s="21"/>
      <c r="J3" s="21"/>
    </row>
    <row r="4" spans="2:10" s="16" customFormat="1" ht="18.75" x14ac:dyDescent="0.3">
      <c r="B4" s="66" t="s">
        <v>0</v>
      </c>
      <c r="C4" s="66"/>
      <c r="D4" s="66"/>
      <c r="E4" s="66"/>
      <c r="F4" s="66"/>
      <c r="G4" s="21"/>
      <c r="H4" s="21"/>
      <c r="I4" s="21"/>
      <c r="J4" s="21"/>
    </row>
    <row r="5" spans="2:10" s="16" customFormat="1" ht="18.75" x14ac:dyDescent="0.3">
      <c r="B5" s="66" t="s">
        <v>1</v>
      </c>
      <c r="C5" s="66"/>
      <c r="D5" s="66"/>
      <c r="E5" s="66"/>
      <c r="F5" s="66"/>
      <c r="G5" s="21"/>
      <c r="H5" s="21"/>
      <c r="I5" s="21"/>
      <c r="J5" s="21"/>
    </row>
    <row r="6" spans="2:10" x14ac:dyDescent="0.25">
      <c r="B6" s="11"/>
      <c r="C6" s="11"/>
      <c r="D6" s="11"/>
      <c r="E6" s="11"/>
      <c r="F6" s="11"/>
      <c r="G6" s="22"/>
      <c r="H6" s="22"/>
      <c r="I6" s="22"/>
      <c r="J6" s="22"/>
    </row>
    <row r="7" spans="2:10" ht="28.5" customHeight="1" x14ac:dyDescent="0.25">
      <c r="B7" s="65" t="s">
        <v>70</v>
      </c>
      <c r="C7" s="65"/>
      <c r="D7" s="65"/>
      <c r="E7" s="65"/>
      <c r="F7" s="65"/>
      <c r="G7" s="11"/>
      <c r="H7" s="11"/>
      <c r="I7" s="11"/>
      <c r="J7" s="11"/>
    </row>
    <row r="8" spans="2:10" ht="36.75" customHeight="1" x14ac:dyDescent="0.25">
      <c r="B8" s="65"/>
      <c r="C8" s="65"/>
      <c r="D8" s="65"/>
      <c r="E8" s="65"/>
      <c r="F8" s="65"/>
      <c r="G8" s="11"/>
      <c r="H8" s="11"/>
      <c r="I8" s="11"/>
      <c r="J8" s="11"/>
    </row>
    <row r="9" spans="2:10" ht="27.75" customHeight="1" x14ac:dyDescent="0.25">
      <c r="B9" s="65" t="s">
        <v>59</v>
      </c>
      <c r="C9" s="65"/>
      <c r="D9" s="65"/>
      <c r="E9" s="65"/>
      <c r="F9" s="65"/>
      <c r="G9" s="9"/>
      <c r="H9" s="9"/>
      <c r="I9" s="9"/>
      <c r="J9" s="9"/>
    </row>
    <row r="10" spans="2:10" ht="33.75" customHeight="1" x14ac:dyDescent="0.35">
      <c r="B10" s="55" t="s">
        <v>72</v>
      </c>
      <c r="C10" s="52"/>
      <c r="D10" s="52"/>
      <c r="E10" s="52"/>
      <c r="F10" s="52"/>
      <c r="G10" s="9"/>
      <c r="H10" s="9"/>
      <c r="I10" s="9"/>
      <c r="J10" s="9"/>
    </row>
    <row r="11" spans="2:10" ht="37.5" x14ac:dyDescent="0.3">
      <c r="B11" s="19" t="s">
        <v>2</v>
      </c>
      <c r="C11" s="13" t="s">
        <v>3</v>
      </c>
      <c r="D11" s="20" t="s">
        <v>48</v>
      </c>
      <c r="E11" s="20" t="s">
        <v>5</v>
      </c>
      <c r="F11" s="20" t="s">
        <v>6</v>
      </c>
      <c r="G11" s="9"/>
      <c r="H11" s="9"/>
      <c r="I11" s="9"/>
      <c r="J11" s="9"/>
    </row>
    <row r="12" spans="2:10" x14ac:dyDescent="0.25">
      <c r="B12" s="9"/>
      <c r="C12" s="9"/>
      <c r="D12" s="10"/>
      <c r="E12" s="10"/>
      <c r="F12" s="10" t="e">
        <f t="shared" ref="F12:F22" si="0">D12*VLOOKUP(E12,Honor_Points,2)</f>
        <v>#N/A</v>
      </c>
      <c r="G12" s="9"/>
      <c r="H12" s="9"/>
      <c r="I12" s="9"/>
      <c r="J12" s="9"/>
    </row>
    <row r="13" spans="2:10" x14ac:dyDescent="0.25">
      <c r="B13" s="9"/>
      <c r="C13" s="9"/>
      <c r="D13" s="10"/>
      <c r="E13" s="10"/>
      <c r="F13" s="10" t="e">
        <f t="shared" si="0"/>
        <v>#N/A</v>
      </c>
      <c r="G13" s="9"/>
      <c r="H13" s="9"/>
      <c r="I13" s="9"/>
      <c r="J13" s="9"/>
    </row>
    <row r="14" spans="2:10" x14ac:dyDescent="0.25">
      <c r="B14" s="9"/>
      <c r="C14" s="9"/>
      <c r="D14" s="10"/>
      <c r="E14" s="10"/>
      <c r="F14" s="10" t="e">
        <f t="shared" si="0"/>
        <v>#N/A</v>
      </c>
      <c r="G14" s="9"/>
      <c r="H14" s="9"/>
      <c r="I14" s="9"/>
      <c r="J14" s="9"/>
    </row>
    <row r="15" spans="2:10" x14ac:dyDescent="0.25">
      <c r="B15" s="9"/>
      <c r="C15" s="9"/>
      <c r="D15" s="10"/>
      <c r="E15" s="10"/>
      <c r="F15" s="10" t="e">
        <f t="shared" si="0"/>
        <v>#N/A</v>
      </c>
      <c r="G15" s="9"/>
      <c r="H15" s="9"/>
      <c r="I15" s="9"/>
      <c r="J15" s="9"/>
    </row>
    <row r="16" spans="2:10" x14ac:dyDescent="0.25">
      <c r="B16" s="9"/>
      <c r="C16" s="9"/>
      <c r="D16" s="10"/>
      <c r="E16" s="10"/>
      <c r="F16" s="10" t="e">
        <f t="shared" si="0"/>
        <v>#N/A</v>
      </c>
      <c r="G16" s="9"/>
      <c r="H16" s="9"/>
      <c r="I16" s="9"/>
      <c r="J16" s="9"/>
    </row>
    <row r="17" spans="2:10" x14ac:dyDescent="0.25">
      <c r="B17" s="9"/>
      <c r="C17" s="9"/>
      <c r="D17" s="17"/>
      <c r="E17" s="17"/>
      <c r="F17" s="17" t="e">
        <f t="shared" si="0"/>
        <v>#N/A</v>
      </c>
      <c r="G17" s="9"/>
      <c r="H17" s="9"/>
      <c r="I17" s="9"/>
      <c r="J17" s="9"/>
    </row>
    <row r="18" spans="2:10" x14ac:dyDescent="0.25">
      <c r="B18" s="9"/>
      <c r="C18" s="9"/>
      <c r="D18" s="10"/>
      <c r="E18" s="10"/>
      <c r="F18" s="10" t="e">
        <f t="shared" si="0"/>
        <v>#N/A</v>
      </c>
      <c r="G18" s="9"/>
      <c r="H18" s="9"/>
      <c r="I18" s="9"/>
      <c r="J18" s="9"/>
    </row>
    <row r="19" spans="2:10" x14ac:dyDescent="0.25">
      <c r="B19" s="9"/>
      <c r="C19" s="9"/>
      <c r="D19" s="10"/>
      <c r="E19" s="10"/>
      <c r="F19" s="10" t="e">
        <f t="shared" si="0"/>
        <v>#N/A</v>
      </c>
      <c r="G19" s="9"/>
      <c r="H19" s="9"/>
      <c r="I19" s="9"/>
      <c r="J19" s="9"/>
    </row>
    <row r="20" spans="2:10" x14ac:dyDescent="0.25">
      <c r="B20" s="9"/>
      <c r="C20" s="9"/>
      <c r="D20" s="10"/>
      <c r="E20" s="10"/>
      <c r="F20" s="10" t="e">
        <f t="shared" si="0"/>
        <v>#N/A</v>
      </c>
      <c r="G20" s="9"/>
      <c r="H20" s="9"/>
      <c r="I20" s="9"/>
      <c r="J20" s="9"/>
    </row>
    <row r="21" spans="2:10" x14ac:dyDescent="0.25">
      <c r="B21" s="9"/>
      <c r="C21" s="9"/>
      <c r="D21" s="17"/>
      <c r="E21" s="17"/>
      <c r="F21" s="17" t="e">
        <f t="shared" si="0"/>
        <v>#N/A</v>
      </c>
      <c r="G21" s="9"/>
      <c r="H21" s="9"/>
      <c r="I21" s="9"/>
      <c r="J21" s="9"/>
    </row>
    <row r="22" spans="2:10" x14ac:dyDescent="0.25">
      <c r="B22" s="9"/>
      <c r="C22" s="9"/>
      <c r="D22" s="10"/>
      <c r="E22" s="10"/>
      <c r="F22" s="10" t="e">
        <f t="shared" si="0"/>
        <v>#N/A</v>
      </c>
      <c r="G22" s="9"/>
      <c r="H22" s="9"/>
      <c r="I22" s="9"/>
      <c r="J22" s="9"/>
    </row>
    <row r="23" spans="2:10" ht="15.75" x14ac:dyDescent="0.25">
      <c r="B23" s="4" t="s">
        <v>49</v>
      </c>
      <c r="C23" s="4"/>
      <c r="D23" s="7">
        <f>SUM(D12:D22)</f>
        <v>0</v>
      </c>
      <c r="E23" s="7"/>
      <c r="F23" s="7"/>
      <c r="G23" s="9"/>
      <c r="H23" s="9"/>
      <c r="I23" s="9"/>
      <c r="J23" s="9"/>
    </row>
    <row r="24" spans="2:10" ht="15.75" x14ac:dyDescent="0.25">
      <c r="B24" s="4" t="s">
        <v>39</v>
      </c>
      <c r="D24" s="7">
        <f>SUM(D12:D22)</f>
        <v>0</v>
      </c>
      <c r="E24" s="7"/>
      <c r="F24" s="7" t="e">
        <f>SUM(F12:F22)</f>
        <v>#N/A</v>
      </c>
      <c r="G24" s="9"/>
      <c r="H24" s="9"/>
      <c r="I24" s="9"/>
      <c r="J24" s="9"/>
    </row>
    <row r="25" spans="2:10" ht="15.75" x14ac:dyDescent="0.25">
      <c r="B25" s="4"/>
      <c r="C25" s="4" t="s">
        <v>52</v>
      </c>
      <c r="D25" s="7"/>
      <c r="E25" s="12" t="e">
        <f>F24/D24</f>
        <v>#N/A</v>
      </c>
      <c r="F25" s="7"/>
      <c r="G25" s="9"/>
      <c r="H25" s="9"/>
      <c r="I25" s="9"/>
      <c r="J25" s="9"/>
    </row>
    <row r="26" spans="2:10" x14ac:dyDescent="0.25">
      <c r="B26" s="9"/>
      <c r="C26" s="9"/>
      <c r="D26" s="9"/>
      <c r="E26" s="9"/>
      <c r="F26" s="9"/>
      <c r="G26" s="9"/>
      <c r="H26" s="9"/>
      <c r="I26" s="9"/>
      <c r="J26" s="9"/>
    </row>
    <row r="27" spans="2:10" x14ac:dyDescent="0.25">
      <c r="B27" s="2"/>
      <c r="C27" s="9"/>
      <c r="D27" s="9"/>
      <c r="E27" s="9"/>
      <c r="F27" s="9"/>
      <c r="G27" s="9"/>
      <c r="H27" s="9"/>
      <c r="I27" s="9"/>
      <c r="J27" s="9"/>
    </row>
    <row r="28" spans="2:10" ht="18.75" x14ac:dyDescent="0.3">
      <c r="B28" s="23"/>
      <c r="C28" s="24"/>
      <c r="D28" s="24"/>
      <c r="E28" s="24"/>
      <c r="F28" s="24"/>
      <c r="G28" s="24"/>
      <c r="H28" s="9"/>
      <c r="I28" s="9"/>
      <c r="J28" s="9"/>
    </row>
    <row r="29" spans="2:10" x14ac:dyDescent="0.25">
      <c r="B29" s="24"/>
      <c r="C29" s="24"/>
      <c r="D29" s="24"/>
      <c r="E29" s="24"/>
      <c r="F29" s="24"/>
      <c r="G29" s="24"/>
      <c r="H29" s="9"/>
      <c r="I29" s="9"/>
      <c r="J29" s="9"/>
    </row>
    <row r="30" spans="2:10" ht="18.75" x14ac:dyDescent="0.3">
      <c r="B30" s="25"/>
      <c r="C30" s="23"/>
      <c r="D30" s="26"/>
      <c r="E30" s="26"/>
      <c r="F30" s="26"/>
      <c r="G30" s="16"/>
    </row>
    <row r="31" spans="2:10" x14ac:dyDescent="0.25">
      <c r="B31" s="24"/>
      <c r="C31" s="24"/>
      <c r="D31" s="17"/>
      <c r="E31" s="17"/>
      <c r="F31" s="17"/>
      <c r="G31" s="16"/>
    </row>
    <row r="32" spans="2:10" x14ac:dyDescent="0.25">
      <c r="B32" s="24"/>
      <c r="C32" s="24"/>
      <c r="D32" s="17"/>
      <c r="E32" s="17"/>
      <c r="F32" s="17"/>
      <c r="G32" s="16"/>
    </row>
    <row r="33" spans="2:7" x14ac:dyDescent="0.25">
      <c r="B33" s="24"/>
      <c r="C33" s="24"/>
      <c r="D33" s="17"/>
      <c r="E33" s="17"/>
      <c r="F33" s="17"/>
      <c r="G33" s="16"/>
    </row>
    <row r="34" spans="2:7" x14ac:dyDescent="0.25">
      <c r="B34" s="24"/>
      <c r="C34" s="24"/>
      <c r="D34" s="17"/>
      <c r="E34" s="17"/>
      <c r="F34" s="17"/>
      <c r="G34" s="16"/>
    </row>
    <row r="35" spans="2:7" x14ac:dyDescent="0.25">
      <c r="B35" s="24"/>
      <c r="C35" s="24"/>
      <c r="D35" s="17"/>
      <c r="E35" s="17"/>
      <c r="F35" s="17"/>
      <c r="G35" s="16"/>
    </row>
    <row r="36" spans="2:7" x14ac:dyDescent="0.25">
      <c r="B36" s="24"/>
      <c r="C36" s="24"/>
      <c r="D36" s="17"/>
      <c r="E36" s="17"/>
      <c r="F36" s="17"/>
      <c r="G36" s="16"/>
    </row>
    <row r="37" spans="2:7" x14ac:dyDescent="0.25">
      <c r="B37" s="24"/>
      <c r="C37" s="24"/>
      <c r="D37" s="17"/>
      <c r="E37" s="17"/>
      <c r="F37" s="17"/>
      <c r="G37" s="16"/>
    </row>
    <row r="38" spans="2:7" x14ac:dyDescent="0.25">
      <c r="B38" s="24"/>
      <c r="C38" s="24"/>
      <c r="D38" s="17"/>
      <c r="E38" s="17"/>
      <c r="F38" s="17"/>
      <c r="G38" s="16"/>
    </row>
    <row r="39" spans="2:7" x14ac:dyDescent="0.25">
      <c r="B39" s="24"/>
      <c r="C39" s="24"/>
      <c r="D39" s="17"/>
      <c r="E39" s="17"/>
      <c r="F39" s="17"/>
      <c r="G39" s="16"/>
    </row>
    <row r="40" spans="2:7" x14ac:dyDescent="0.25">
      <c r="B40" s="24"/>
      <c r="C40" s="24"/>
      <c r="D40" s="17"/>
      <c r="E40" s="17"/>
      <c r="F40" s="17"/>
      <c r="G40" s="16"/>
    </row>
    <row r="41" spans="2:7" x14ac:dyDescent="0.25">
      <c r="B41" s="24"/>
      <c r="C41" s="24"/>
      <c r="D41" s="17"/>
      <c r="E41" s="17"/>
      <c r="F41" s="17"/>
      <c r="G41" s="16"/>
    </row>
    <row r="42" spans="2:7" x14ac:dyDescent="0.25">
      <c r="B42" s="24"/>
      <c r="C42" s="24"/>
      <c r="D42" s="17"/>
      <c r="E42" s="17"/>
      <c r="F42" s="17"/>
      <c r="G42" s="16"/>
    </row>
    <row r="43" spans="2:7" ht="15.75" x14ac:dyDescent="0.25">
      <c r="B43" s="27"/>
      <c r="C43" s="27"/>
      <c r="D43" s="28"/>
      <c r="E43" s="28"/>
      <c r="F43" s="28"/>
      <c r="G43" s="16"/>
    </row>
    <row r="44" spans="2:7" ht="15.75" x14ac:dyDescent="0.25">
      <c r="B44" s="27"/>
      <c r="C44" s="16"/>
      <c r="D44" s="28"/>
      <c r="E44" s="28"/>
      <c r="F44" s="28"/>
      <c r="G44" s="16"/>
    </row>
    <row r="45" spans="2:7" ht="15.75" x14ac:dyDescent="0.25">
      <c r="B45" s="27"/>
      <c r="C45" s="27"/>
      <c r="D45" s="28"/>
      <c r="E45" s="29"/>
      <c r="F45" s="28"/>
      <c r="G45" s="16"/>
    </row>
    <row r="46" spans="2:7" x14ac:dyDescent="0.25">
      <c r="B46" s="16"/>
      <c r="C46" s="16"/>
      <c r="D46" s="16"/>
      <c r="E46" s="16"/>
      <c r="F46" s="16"/>
      <c r="G46" s="16"/>
    </row>
  </sheetData>
  <mergeCells count="4">
    <mergeCell ref="B4:F4"/>
    <mergeCell ref="B5:F5"/>
    <mergeCell ref="B7:F8"/>
    <mergeCell ref="B9:F9"/>
  </mergeCells>
  <pageMargins left="0.7" right="0.7" top="0.75" bottom="0.75" header="0.3" footer="0.3"/>
  <pageSetup scale="9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59999389629810485"/>
  </sheetPr>
  <dimension ref="A3:B8"/>
  <sheetViews>
    <sheetView workbookViewId="0">
      <selection activeCell="B8" activeCellId="10" sqref="A3 A4 A5 A6 A7 A8 B4 B5 B6 B7 B8"/>
    </sheetView>
  </sheetViews>
  <sheetFormatPr defaultRowHeight="15" x14ac:dyDescent="0.25"/>
  <sheetData>
    <row r="3" spans="1:2" x14ac:dyDescent="0.25">
      <c r="A3" t="s">
        <v>40</v>
      </c>
    </row>
    <row r="4" spans="1:2" x14ac:dyDescent="0.25">
      <c r="A4" t="s">
        <v>41</v>
      </c>
      <c r="B4">
        <v>4</v>
      </c>
    </row>
    <row r="5" spans="1:2" x14ac:dyDescent="0.25">
      <c r="A5" t="s">
        <v>42</v>
      </c>
      <c r="B5">
        <v>3</v>
      </c>
    </row>
    <row r="6" spans="1:2" x14ac:dyDescent="0.25">
      <c r="A6" t="s">
        <v>43</v>
      </c>
      <c r="B6">
        <v>2</v>
      </c>
    </row>
    <row r="7" spans="1:2" x14ac:dyDescent="0.25">
      <c r="A7" t="s">
        <v>44</v>
      </c>
      <c r="B7">
        <v>1</v>
      </c>
    </row>
    <row r="8" spans="1:2" x14ac:dyDescent="0.25">
      <c r="A8" t="s">
        <v>45</v>
      </c>
      <c r="B8">
        <v>0</v>
      </c>
    </row>
  </sheetData>
  <sheetProtection algorithmName="SHA-512" hashValue="oR3KqJ1Qg4l7fp7mywqZf+mtVBN6yEk9THQS8gGK5ExrlGKcTmRyjWvYvG6uVsz6K++tA0MZ03NbzZf/JLxQpA==" saltValue="GTR9+Sz/SK/7G2o4ScYJfQ==" spinCount="100000" sheet="1" objects="1" scenarios="1"/>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B1:J113"/>
  <sheetViews>
    <sheetView topLeftCell="A25" zoomScaleNormal="100" workbookViewId="0">
      <selection activeCell="E60" sqref="E60"/>
    </sheetView>
  </sheetViews>
  <sheetFormatPr defaultRowHeight="15" x14ac:dyDescent="0.25"/>
  <cols>
    <col min="1" max="1" width="10.140625" bestFit="1" customWidth="1"/>
    <col min="2" max="2" width="12" customWidth="1"/>
    <col min="3" max="3" width="56.42578125" customWidth="1"/>
    <col min="4" max="4" width="13.5703125" style="1" customWidth="1"/>
    <col min="5" max="5" width="10.5703125" style="1" customWidth="1"/>
    <col min="6" max="6" width="10.140625" style="1" customWidth="1"/>
    <col min="7" max="7" width="15.140625" customWidth="1"/>
  </cols>
  <sheetData>
    <row r="1" spans="2:10" s="8" customFormat="1" ht="36.75" customHeight="1" x14ac:dyDescent="0.3">
      <c r="B1" s="3" t="s">
        <v>56</v>
      </c>
      <c r="D1" s="5" t="s">
        <v>58</v>
      </c>
      <c r="E1" s="53"/>
    </row>
    <row r="2" spans="2:10" s="16" customFormat="1" ht="15.75" x14ac:dyDescent="0.25">
      <c r="B2" s="40" t="s">
        <v>71</v>
      </c>
      <c r="C2" s="40"/>
      <c r="D2" s="40"/>
      <c r="E2" s="40"/>
      <c r="F2" s="15"/>
      <c r="G2" s="24"/>
      <c r="H2" s="24"/>
      <c r="I2" s="24"/>
      <c r="J2" s="24"/>
    </row>
    <row r="3" spans="2:10" s="14" customFormat="1" ht="18.75" x14ac:dyDescent="0.3">
      <c r="B3" s="64" t="s">
        <v>73</v>
      </c>
      <c r="C3" s="64"/>
      <c r="D3" s="64"/>
      <c r="E3" s="64"/>
      <c r="F3" s="64"/>
      <c r="G3" s="64"/>
      <c r="H3" s="18"/>
      <c r="I3" s="18"/>
      <c r="J3" s="18"/>
    </row>
    <row r="4" spans="2:10" s="14" customFormat="1" ht="18.75" x14ac:dyDescent="0.3">
      <c r="B4" s="64" t="s">
        <v>0</v>
      </c>
      <c r="C4" s="64"/>
      <c r="D4" s="64"/>
      <c r="E4" s="64"/>
      <c r="F4" s="64"/>
      <c r="G4" s="64"/>
      <c r="H4" s="18"/>
      <c r="I4" s="18"/>
      <c r="J4" s="18"/>
    </row>
    <row r="5" spans="2:10" s="14" customFormat="1" ht="18.75" x14ac:dyDescent="0.3">
      <c r="B5" s="64" t="s">
        <v>1</v>
      </c>
      <c r="C5" s="64"/>
      <c r="D5" s="64"/>
      <c r="E5" s="64"/>
      <c r="F5" s="64"/>
      <c r="G5" s="64"/>
      <c r="H5" s="18"/>
      <c r="I5" s="18"/>
      <c r="J5" s="18"/>
    </row>
    <row r="6" spans="2:10" x14ac:dyDescent="0.25">
      <c r="B6" s="9"/>
      <c r="C6" s="9"/>
      <c r="D6" s="10"/>
      <c r="E6" s="10"/>
      <c r="F6" s="10"/>
      <c r="G6" s="24"/>
      <c r="H6" s="24"/>
      <c r="I6" s="24"/>
      <c r="J6" s="24"/>
    </row>
    <row r="7" spans="2:10" x14ac:dyDescent="0.25">
      <c r="B7" s="9"/>
      <c r="C7" s="9"/>
      <c r="D7" s="10"/>
      <c r="E7" s="10"/>
      <c r="F7" s="10"/>
      <c r="G7" s="9"/>
      <c r="H7" s="9"/>
      <c r="I7" s="9"/>
      <c r="J7" s="9"/>
    </row>
    <row r="8" spans="2:10" ht="15" customHeight="1" x14ac:dyDescent="0.25">
      <c r="B8" s="65" t="s">
        <v>69</v>
      </c>
      <c r="C8" s="65"/>
      <c r="D8" s="65"/>
      <c r="E8" s="65"/>
      <c r="F8" s="65"/>
      <c r="G8" s="38"/>
      <c r="H8" s="38"/>
      <c r="I8" s="38"/>
      <c r="J8" s="38"/>
    </row>
    <row r="9" spans="2:10" ht="29.25" customHeight="1" x14ac:dyDescent="0.25">
      <c r="B9" s="65"/>
      <c r="C9" s="65"/>
      <c r="D9" s="65"/>
      <c r="E9" s="65"/>
      <c r="F9" s="65"/>
      <c r="G9" s="9"/>
      <c r="H9" s="9"/>
      <c r="I9" s="9"/>
      <c r="J9" s="9"/>
    </row>
    <row r="10" spans="2:10" ht="28.5" customHeight="1" x14ac:dyDescent="0.25">
      <c r="B10" s="65" t="s">
        <v>59</v>
      </c>
      <c r="C10" s="65"/>
      <c r="D10" s="65"/>
      <c r="E10" s="65"/>
      <c r="F10" s="65"/>
      <c r="G10" s="38"/>
      <c r="H10" s="38"/>
      <c r="I10" s="38"/>
      <c r="J10" s="38"/>
    </row>
    <row r="11" spans="2:10" x14ac:dyDescent="0.25">
      <c r="B11" s="9"/>
      <c r="C11" s="9"/>
      <c r="D11" s="10"/>
      <c r="E11" s="10"/>
      <c r="F11" s="10"/>
      <c r="G11" s="9"/>
      <c r="H11" s="9"/>
      <c r="I11" s="9"/>
      <c r="J11" s="9"/>
    </row>
    <row r="12" spans="2:10" ht="54.75" customHeight="1" x14ac:dyDescent="0.3">
      <c r="B12" s="19" t="s">
        <v>2</v>
      </c>
      <c r="C12" s="13" t="s">
        <v>222</v>
      </c>
      <c r="D12" s="20" t="s">
        <v>48</v>
      </c>
      <c r="E12" s="20" t="s">
        <v>5</v>
      </c>
      <c r="F12" s="20" t="s">
        <v>6</v>
      </c>
      <c r="G12" s="44" t="s">
        <v>100</v>
      </c>
      <c r="H12" s="9"/>
      <c r="I12" s="9"/>
      <c r="J12" s="9"/>
    </row>
    <row r="13" spans="2:10" x14ac:dyDescent="0.25">
      <c r="B13" s="2" t="s">
        <v>60</v>
      </c>
      <c r="C13" s="9"/>
      <c r="D13" s="10"/>
      <c r="E13" s="10"/>
      <c r="F13" s="10"/>
      <c r="G13" s="9"/>
      <c r="H13" s="9"/>
      <c r="I13" s="9"/>
      <c r="J13" s="9"/>
    </row>
    <row r="14" spans="2:10" s="16" customFormat="1" x14ac:dyDescent="0.25">
      <c r="B14" s="24" t="s">
        <v>7</v>
      </c>
      <c r="C14" s="24" t="s">
        <v>47</v>
      </c>
      <c r="D14" s="17">
        <v>3</v>
      </c>
      <c r="E14" s="17"/>
      <c r="F14" s="17" t="e">
        <f t="shared" ref="F14:F30" si="0">D14*VLOOKUP(E14,Honor_Points,2)</f>
        <v>#N/A</v>
      </c>
      <c r="G14" s="24"/>
      <c r="H14" s="24"/>
      <c r="I14" s="24"/>
      <c r="J14" s="24"/>
    </row>
    <row r="15" spans="2:10" s="16" customFormat="1" x14ac:dyDescent="0.25">
      <c r="B15" s="24" t="s">
        <v>61</v>
      </c>
      <c r="C15" s="24" t="s">
        <v>9</v>
      </c>
      <c r="D15" s="17">
        <v>1</v>
      </c>
      <c r="E15" s="17"/>
      <c r="F15" s="17" t="e">
        <f t="shared" si="0"/>
        <v>#N/A</v>
      </c>
      <c r="G15" s="24"/>
      <c r="H15" s="24"/>
      <c r="I15" s="24"/>
      <c r="J15" s="24"/>
    </row>
    <row r="16" spans="2:10" x14ac:dyDescent="0.25">
      <c r="B16" s="9" t="s">
        <v>62</v>
      </c>
      <c r="C16" s="9" t="s">
        <v>63</v>
      </c>
      <c r="D16" s="10">
        <v>3</v>
      </c>
      <c r="E16" s="10"/>
      <c r="F16" s="10" t="e">
        <f t="shared" si="0"/>
        <v>#N/A</v>
      </c>
      <c r="G16" s="9"/>
      <c r="H16" s="9"/>
      <c r="I16" s="9"/>
      <c r="J16" s="9"/>
    </row>
    <row r="17" spans="2:10" x14ac:dyDescent="0.25">
      <c r="B17" s="9" t="s">
        <v>155</v>
      </c>
      <c r="C17" s="9" t="s">
        <v>156</v>
      </c>
      <c r="D17" s="10">
        <v>3</v>
      </c>
      <c r="E17" s="10"/>
      <c r="F17" s="10" t="e">
        <f t="shared" si="0"/>
        <v>#N/A</v>
      </c>
      <c r="G17" s="9"/>
      <c r="H17" s="9"/>
      <c r="I17" s="9"/>
      <c r="J17" s="9"/>
    </row>
    <row r="18" spans="2:10" x14ac:dyDescent="0.25">
      <c r="B18" s="9" t="s">
        <v>108</v>
      </c>
      <c r="C18" s="9" t="s">
        <v>109</v>
      </c>
      <c r="D18" s="10">
        <v>4</v>
      </c>
      <c r="E18" s="10"/>
      <c r="F18" s="10" t="e">
        <f t="shared" si="0"/>
        <v>#N/A</v>
      </c>
      <c r="G18" s="9"/>
      <c r="H18" s="9"/>
      <c r="I18" s="9"/>
      <c r="J18" s="9"/>
    </row>
    <row r="19" spans="2:10" x14ac:dyDescent="0.25">
      <c r="B19" s="9" t="s">
        <v>64</v>
      </c>
      <c r="C19" s="9" t="s">
        <v>110</v>
      </c>
      <c r="D19" s="10">
        <v>3</v>
      </c>
      <c r="E19" s="10"/>
      <c r="F19" s="10" t="e">
        <f t="shared" si="0"/>
        <v>#N/A</v>
      </c>
      <c r="G19" s="9"/>
      <c r="H19" s="9"/>
      <c r="I19" s="9"/>
      <c r="J19" s="9"/>
    </row>
    <row r="20" spans="2:10" x14ac:dyDescent="0.25">
      <c r="B20" s="9" t="s">
        <v>93</v>
      </c>
      <c r="C20" s="9" t="s">
        <v>94</v>
      </c>
      <c r="D20" s="10">
        <v>1</v>
      </c>
      <c r="E20" s="10"/>
      <c r="F20" s="10" t="e">
        <f t="shared" si="0"/>
        <v>#N/A</v>
      </c>
      <c r="G20" s="9"/>
      <c r="H20" s="9"/>
      <c r="I20" s="9"/>
      <c r="J20" s="9"/>
    </row>
    <row r="21" spans="2:10" x14ac:dyDescent="0.25">
      <c r="B21" s="9" t="s">
        <v>93</v>
      </c>
      <c r="C21" s="9" t="s">
        <v>94</v>
      </c>
      <c r="D21" s="10">
        <v>1</v>
      </c>
      <c r="E21" s="10"/>
      <c r="F21" s="10" t="e">
        <f t="shared" si="0"/>
        <v>#N/A</v>
      </c>
      <c r="G21" s="9"/>
      <c r="H21" s="9"/>
      <c r="I21" s="9"/>
      <c r="J21" s="9"/>
    </row>
    <row r="22" spans="2:10" x14ac:dyDescent="0.25">
      <c r="B22" s="9" t="s">
        <v>19</v>
      </c>
      <c r="C22" s="9" t="s">
        <v>31</v>
      </c>
      <c r="D22" s="10">
        <v>3</v>
      </c>
      <c r="E22" s="10"/>
      <c r="F22" s="10" t="e">
        <f t="shared" si="0"/>
        <v>#N/A</v>
      </c>
      <c r="G22" s="9"/>
      <c r="H22" s="9"/>
      <c r="I22" s="9"/>
      <c r="J22" s="9"/>
    </row>
    <row r="23" spans="2:10" x14ac:dyDescent="0.25">
      <c r="B23" s="9" t="s">
        <v>20</v>
      </c>
      <c r="C23" s="9" t="s">
        <v>32</v>
      </c>
      <c r="D23" s="10">
        <v>3</v>
      </c>
      <c r="E23" s="10"/>
      <c r="F23" s="10" t="e">
        <f t="shared" si="0"/>
        <v>#N/A</v>
      </c>
      <c r="G23" s="9"/>
      <c r="H23" s="9"/>
      <c r="I23" s="9"/>
      <c r="J23" s="9"/>
    </row>
    <row r="24" spans="2:10" x14ac:dyDescent="0.25">
      <c r="B24" s="9" t="s">
        <v>21</v>
      </c>
      <c r="C24" s="9" t="s">
        <v>33</v>
      </c>
      <c r="D24" s="10">
        <v>1</v>
      </c>
      <c r="E24" s="10"/>
      <c r="F24" s="10" t="e">
        <f>D24*VLOOKUP(E24,Honor_Points,2)</f>
        <v>#N/A</v>
      </c>
      <c r="G24" s="9"/>
      <c r="H24" s="9"/>
      <c r="I24" s="9"/>
      <c r="J24" s="9"/>
    </row>
    <row r="25" spans="2:10" x14ac:dyDescent="0.25">
      <c r="B25" s="9" t="s">
        <v>75</v>
      </c>
      <c r="C25" s="9" t="s">
        <v>76</v>
      </c>
      <c r="D25" s="10">
        <v>1</v>
      </c>
      <c r="E25" s="10"/>
      <c r="F25" s="10" t="e">
        <f t="shared" si="0"/>
        <v>#N/A</v>
      </c>
      <c r="G25" s="9"/>
      <c r="H25" s="9"/>
      <c r="I25" s="9"/>
      <c r="J25" s="9"/>
    </row>
    <row r="26" spans="2:10" x14ac:dyDescent="0.25">
      <c r="B26" s="9" t="s">
        <v>22</v>
      </c>
      <c r="C26" s="9" t="s">
        <v>34</v>
      </c>
      <c r="D26" s="10">
        <v>3</v>
      </c>
      <c r="E26" s="10"/>
      <c r="F26" s="10" t="e">
        <f>D26*VLOOKUP(E26,Honor_Points,2)</f>
        <v>#N/A</v>
      </c>
      <c r="G26" s="9"/>
      <c r="H26" s="9"/>
      <c r="I26" s="9"/>
      <c r="J26" s="9"/>
    </row>
    <row r="27" spans="2:10" x14ac:dyDescent="0.25">
      <c r="B27" s="9" t="s">
        <v>23</v>
      </c>
      <c r="C27" s="9" t="s">
        <v>35</v>
      </c>
      <c r="D27" s="10">
        <v>2</v>
      </c>
      <c r="E27" s="10"/>
      <c r="F27" s="10" t="e">
        <f>D27*VLOOKUP(E27,Honor_Points,2)</f>
        <v>#N/A</v>
      </c>
      <c r="G27" s="9"/>
      <c r="H27" s="9"/>
      <c r="I27" s="9"/>
      <c r="J27" s="9"/>
    </row>
    <row r="28" spans="2:10" x14ac:dyDescent="0.25">
      <c r="B28" s="9" t="s">
        <v>106</v>
      </c>
      <c r="C28" s="9" t="s">
        <v>107</v>
      </c>
      <c r="D28" s="1">
        <v>3</v>
      </c>
      <c r="F28" s="10" t="e">
        <f>D28*VLOOKUP(E28,Honor_Points,2)</f>
        <v>#N/A</v>
      </c>
      <c r="G28" s="9"/>
      <c r="H28" s="9"/>
      <c r="I28" s="9"/>
      <c r="J28" s="9"/>
    </row>
    <row r="29" spans="2:10" x14ac:dyDescent="0.25">
      <c r="B29" s="45" t="s">
        <v>84</v>
      </c>
      <c r="C29" s="45" t="s">
        <v>111</v>
      </c>
      <c r="D29" s="46">
        <v>2</v>
      </c>
      <c r="E29" s="10"/>
      <c r="F29" s="10" t="e">
        <f t="shared" si="0"/>
        <v>#N/A</v>
      </c>
      <c r="G29" s="9"/>
      <c r="H29" s="9"/>
      <c r="I29" s="9"/>
      <c r="J29" s="9"/>
    </row>
    <row r="30" spans="2:10" x14ac:dyDescent="0.25">
      <c r="B30" s="45" t="s">
        <v>86</v>
      </c>
      <c r="C30" s="45" t="s">
        <v>87</v>
      </c>
      <c r="D30" s="46">
        <v>2</v>
      </c>
      <c r="E30" s="10"/>
      <c r="F30" s="10" t="e">
        <f t="shared" si="0"/>
        <v>#N/A</v>
      </c>
      <c r="G30" s="9"/>
      <c r="H30" s="9"/>
      <c r="I30" s="9"/>
      <c r="J30" s="9"/>
    </row>
    <row r="31" spans="2:10" x14ac:dyDescent="0.25">
      <c r="B31" s="9" t="s">
        <v>65</v>
      </c>
      <c r="C31" s="9" t="s">
        <v>66</v>
      </c>
      <c r="D31" s="10">
        <v>13</v>
      </c>
      <c r="E31" s="10"/>
      <c r="F31" s="10"/>
      <c r="G31" s="9"/>
      <c r="H31" s="9"/>
      <c r="I31" s="9"/>
      <c r="J31" s="9"/>
    </row>
    <row r="32" spans="2:10" x14ac:dyDescent="0.25">
      <c r="B32" s="9"/>
      <c r="C32" s="39" t="s">
        <v>68</v>
      </c>
      <c r="D32" s="10">
        <f>SUM(D14:D31)</f>
        <v>52</v>
      </c>
      <c r="E32" s="10"/>
      <c r="F32" s="10" t="e">
        <f>SUM(F14:F30)</f>
        <v>#N/A</v>
      </c>
      <c r="G32" s="9"/>
      <c r="H32" s="9"/>
      <c r="I32" s="9"/>
      <c r="J32" s="9"/>
    </row>
    <row r="33" spans="2:10" ht="18.75" x14ac:dyDescent="0.3">
      <c r="B33" s="3" t="s">
        <v>254</v>
      </c>
      <c r="C33" s="9"/>
      <c r="D33" s="10"/>
      <c r="E33" s="10"/>
      <c r="F33" s="10"/>
      <c r="G33" s="9"/>
      <c r="H33" s="9"/>
      <c r="I33" s="9"/>
      <c r="J33" s="9"/>
    </row>
    <row r="34" spans="2:10" x14ac:dyDescent="0.25">
      <c r="B34" s="9"/>
      <c r="C34" s="9"/>
      <c r="D34" s="10"/>
      <c r="E34" s="10"/>
      <c r="F34" s="10" t="e">
        <f t="shared" ref="F34:F57" si="1">D34*VLOOKUP(E34,Honor_Points,2)</f>
        <v>#N/A</v>
      </c>
      <c r="G34" s="9"/>
      <c r="H34" s="9"/>
      <c r="I34" s="9"/>
      <c r="J34" s="9"/>
    </row>
    <row r="35" spans="2:10" x14ac:dyDescent="0.25">
      <c r="B35" s="9"/>
      <c r="C35" s="9"/>
      <c r="D35" s="10"/>
      <c r="E35" s="10"/>
      <c r="F35" s="10" t="e">
        <f t="shared" si="1"/>
        <v>#N/A</v>
      </c>
      <c r="G35" s="9"/>
      <c r="H35" s="9"/>
      <c r="I35" s="9"/>
      <c r="J35" s="9"/>
    </row>
    <row r="36" spans="2:10" x14ac:dyDescent="0.25">
      <c r="B36" s="9"/>
      <c r="C36" s="9"/>
      <c r="D36" s="10"/>
      <c r="E36" s="10"/>
      <c r="F36" s="10" t="e">
        <f t="shared" si="1"/>
        <v>#N/A</v>
      </c>
      <c r="G36" s="9"/>
      <c r="H36" s="9"/>
      <c r="I36" s="9"/>
      <c r="J36" s="9"/>
    </row>
    <row r="37" spans="2:10" x14ac:dyDescent="0.25">
      <c r="B37" s="9"/>
      <c r="C37" s="9"/>
      <c r="D37" s="10"/>
      <c r="E37" s="10"/>
      <c r="F37" s="10" t="e">
        <f t="shared" si="1"/>
        <v>#N/A</v>
      </c>
      <c r="G37" s="9"/>
      <c r="H37" s="9"/>
      <c r="I37" s="9"/>
      <c r="J37" s="9"/>
    </row>
    <row r="38" spans="2:10" x14ac:dyDescent="0.25">
      <c r="B38" s="9"/>
      <c r="C38" s="9"/>
      <c r="D38" s="10"/>
      <c r="E38" s="10"/>
      <c r="F38" s="10" t="e">
        <f t="shared" si="1"/>
        <v>#N/A</v>
      </c>
      <c r="G38" s="9"/>
      <c r="H38" s="9"/>
      <c r="I38" s="9"/>
      <c r="J38" s="9"/>
    </row>
    <row r="39" spans="2:10" x14ac:dyDescent="0.25">
      <c r="B39" s="9"/>
      <c r="C39" s="9"/>
      <c r="D39" s="10"/>
      <c r="E39" s="10"/>
      <c r="F39" s="10" t="e">
        <f t="shared" si="1"/>
        <v>#N/A</v>
      </c>
      <c r="G39" s="9"/>
      <c r="H39" s="9"/>
      <c r="I39" s="9"/>
      <c r="J39" s="9"/>
    </row>
    <row r="40" spans="2:10" x14ac:dyDescent="0.25">
      <c r="B40" s="9"/>
      <c r="C40" s="9"/>
      <c r="D40" s="10"/>
      <c r="E40" s="10"/>
      <c r="F40" s="10" t="e">
        <f t="shared" si="1"/>
        <v>#N/A</v>
      </c>
      <c r="G40" s="9"/>
      <c r="H40" s="9"/>
      <c r="I40" s="9"/>
      <c r="J40" s="9"/>
    </row>
    <row r="41" spans="2:10" x14ac:dyDescent="0.25">
      <c r="B41" s="9"/>
      <c r="C41" s="9"/>
      <c r="D41" s="10"/>
      <c r="E41" s="10"/>
      <c r="F41" s="10" t="e">
        <f t="shared" si="1"/>
        <v>#N/A</v>
      </c>
      <c r="G41" s="9"/>
      <c r="H41" s="9"/>
      <c r="I41" s="9"/>
      <c r="J41" s="9"/>
    </row>
    <row r="42" spans="2:10" x14ac:dyDescent="0.25">
      <c r="B42" s="9"/>
      <c r="C42" s="9"/>
      <c r="D42" s="10"/>
      <c r="E42" s="10"/>
      <c r="F42" s="10" t="e">
        <f t="shared" si="1"/>
        <v>#N/A</v>
      </c>
      <c r="G42" s="9"/>
      <c r="H42" s="9"/>
      <c r="I42" s="9"/>
      <c r="J42" s="9"/>
    </row>
    <row r="43" spans="2:10" x14ac:dyDescent="0.25">
      <c r="B43" s="9"/>
      <c r="C43" s="9"/>
      <c r="D43" s="10"/>
      <c r="E43" s="10"/>
      <c r="F43" s="10" t="e">
        <f t="shared" si="1"/>
        <v>#N/A</v>
      </c>
      <c r="G43" s="9"/>
      <c r="H43" s="9"/>
      <c r="I43" s="9"/>
      <c r="J43" s="9"/>
    </row>
    <row r="44" spans="2:10" x14ac:dyDescent="0.25">
      <c r="B44" s="9"/>
      <c r="C44" s="9"/>
      <c r="D44" s="10"/>
      <c r="E44" s="10"/>
      <c r="F44" s="10" t="e">
        <f t="shared" si="1"/>
        <v>#N/A</v>
      </c>
      <c r="G44" s="9"/>
      <c r="H44" s="9"/>
      <c r="I44" s="9"/>
      <c r="J44" s="9"/>
    </row>
    <row r="45" spans="2:10" x14ac:dyDescent="0.25">
      <c r="B45" s="9"/>
      <c r="C45" s="9"/>
      <c r="D45" s="10"/>
      <c r="E45" s="10"/>
      <c r="F45" s="10" t="e">
        <f t="shared" si="1"/>
        <v>#N/A</v>
      </c>
      <c r="G45" s="9"/>
      <c r="H45" s="9"/>
      <c r="I45" s="9"/>
      <c r="J45" s="9"/>
    </row>
    <row r="46" spans="2:10" x14ac:dyDescent="0.25">
      <c r="B46" s="9"/>
      <c r="C46" s="9"/>
      <c r="D46" s="10"/>
      <c r="E46" s="10"/>
      <c r="F46" s="10" t="e">
        <f t="shared" si="1"/>
        <v>#N/A</v>
      </c>
      <c r="G46" s="9"/>
      <c r="H46" s="9"/>
      <c r="I46" s="9"/>
      <c r="J46" s="9"/>
    </row>
    <row r="47" spans="2:10" x14ac:dyDescent="0.25">
      <c r="B47" s="9"/>
      <c r="C47" s="9"/>
      <c r="D47" s="10"/>
      <c r="E47" s="10"/>
      <c r="F47" s="10" t="e">
        <f t="shared" si="1"/>
        <v>#N/A</v>
      </c>
      <c r="G47" s="9"/>
      <c r="H47" s="9"/>
      <c r="I47" s="9"/>
      <c r="J47" s="9"/>
    </row>
    <row r="48" spans="2:10" x14ac:dyDescent="0.25">
      <c r="B48" s="9"/>
      <c r="C48" s="9"/>
      <c r="D48" s="10"/>
      <c r="E48" s="10"/>
      <c r="F48" s="10" t="e">
        <f t="shared" si="1"/>
        <v>#N/A</v>
      </c>
      <c r="G48" s="9"/>
      <c r="H48" s="9"/>
      <c r="I48" s="9"/>
      <c r="J48" s="9"/>
    </row>
    <row r="49" spans="2:10" x14ac:dyDescent="0.25">
      <c r="B49" s="9"/>
      <c r="C49" s="9"/>
      <c r="D49" s="10"/>
      <c r="E49" s="10"/>
      <c r="F49" s="10" t="e">
        <f t="shared" si="1"/>
        <v>#N/A</v>
      </c>
      <c r="G49" s="9"/>
      <c r="H49" s="9"/>
      <c r="I49" s="9"/>
      <c r="J49" s="9"/>
    </row>
    <row r="50" spans="2:10" x14ac:dyDescent="0.25">
      <c r="B50" s="9"/>
      <c r="C50" s="9"/>
      <c r="D50" s="10"/>
      <c r="E50" s="10"/>
      <c r="F50" s="10" t="e">
        <f t="shared" si="1"/>
        <v>#N/A</v>
      </c>
      <c r="G50" s="9"/>
      <c r="H50" s="9"/>
      <c r="I50" s="9"/>
      <c r="J50" s="9"/>
    </row>
    <row r="51" spans="2:10" x14ac:dyDescent="0.25">
      <c r="B51" s="9"/>
      <c r="C51" s="9"/>
      <c r="D51" s="10"/>
      <c r="E51" s="10"/>
      <c r="F51" s="10" t="e">
        <f t="shared" si="1"/>
        <v>#N/A</v>
      </c>
      <c r="G51" s="9"/>
      <c r="H51" s="9"/>
      <c r="I51" s="9"/>
      <c r="J51" s="9"/>
    </row>
    <row r="52" spans="2:10" x14ac:dyDescent="0.25">
      <c r="B52" s="9"/>
      <c r="C52" s="9"/>
      <c r="D52" s="10"/>
      <c r="E52" s="10"/>
      <c r="F52" s="10" t="e">
        <f t="shared" si="1"/>
        <v>#N/A</v>
      </c>
      <c r="G52" s="9"/>
      <c r="H52" s="9"/>
      <c r="I52" s="9"/>
      <c r="J52" s="9"/>
    </row>
    <row r="53" spans="2:10" x14ac:dyDescent="0.25">
      <c r="B53" s="9"/>
      <c r="C53" s="9"/>
      <c r="D53" s="10"/>
      <c r="E53" s="10"/>
      <c r="F53" s="10" t="e">
        <f t="shared" si="1"/>
        <v>#N/A</v>
      </c>
      <c r="G53" s="9"/>
      <c r="H53" s="9"/>
      <c r="I53" s="9"/>
      <c r="J53" s="9"/>
    </row>
    <row r="54" spans="2:10" x14ac:dyDescent="0.25">
      <c r="B54" s="9"/>
      <c r="C54" s="9"/>
      <c r="D54" s="10"/>
      <c r="E54" s="10"/>
      <c r="F54" s="10" t="e">
        <f t="shared" si="1"/>
        <v>#N/A</v>
      </c>
      <c r="G54" s="9"/>
      <c r="H54" s="9"/>
      <c r="I54" s="9"/>
      <c r="J54" s="9"/>
    </row>
    <row r="55" spans="2:10" x14ac:dyDescent="0.25">
      <c r="B55" s="9"/>
      <c r="C55" s="9"/>
      <c r="D55" s="10"/>
      <c r="E55" s="10"/>
      <c r="F55" s="10" t="e">
        <f t="shared" si="1"/>
        <v>#N/A</v>
      </c>
      <c r="G55" s="9"/>
      <c r="H55" s="9"/>
      <c r="I55" s="9"/>
      <c r="J55" s="9"/>
    </row>
    <row r="56" spans="2:10" x14ac:dyDescent="0.25">
      <c r="B56" s="9"/>
      <c r="C56" s="9"/>
      <c r="D56" s="10"/>
      <c r="E56" s="10"/>
      <c r="F56" s="10" t="e">
        <f t="shared" si="1"/>
        <v>#N/A</v>
      </c>
      <c r="G56" s="9"/>
      <c r="H56" s="9"/>
      <c r="I56" s="9"/>
      <c r="J56" s="9"/>
    </row>
    <row r="57" spans="2:10" x14ac:dyDescent="0.25">
      <c r="B57" s="9"/>
      <c r="C57" s="9"/>
      <c r="D57" s="10"/>
      <c r="E57" s="10"/>
      <c r="F57" s="10" t="e">
        <f t="shared" si="1"/>
        <v>#N/A</v>
      </c>
      <c r="G57" s="9"/>
      <c r="H57" s="9"/>
      <c r="I57" s="9"/>
      <c r="J57" s="9"/>
    </row>
    <row r="58" spans="2:10" ht="15.75" x14ac:dyDescent="0.25">
      <c r="B58" s="4" t="s">
        <v>38</v>
      </c>
      <c r="C58" s="4"/>
      <c r="D58" s="7"/>
      <c r="E58" s="7"/>
      <c r="F58" s="7" t="e">
        <f>SUM(F34:F57)</f>
        <v>#N/A</v>
      </c>
      <c r="G58" s="9"/>
      <c r="H58" s="9"/>
      <c r="I58" s="9"/>
      <c r="J58" s="9"/>
    </row>
    <row r="59" spans="2:10" ht="15.75" x14ac:dyDescent="0.25">
      <c r="B59" s="4" t="s">
        <v>39</v>
      </c>
      <c r="D59" s="7">
        <f>SUM(D32+D58)</f>
        <v>52</v>
      </c>
      <c r="E59" s="7"/>
      <c r="F59" s="7" t="e">
        <f>F32+F58</f>
        <v>#N/A</v>
      </c>
      <c r="G59" s="9"/>
      <c r="H59" s="9"/>
      <c r="I59" s="9"/>
      <c r="J59" s="9"/>
    </row>
    <row r="60" spans="2:10" ht="15.75" x14ac:dyDescent="0.25">
      <c r="B60" s="4"/>
      <c r="C60" s="4" t="s">
        <v>67</v>
      </c>
      <c r="D60" s="7"/>
      <c r="E60" s="12" t="e">
        <f>F59/D59</f>
        <v>#N/A</v>
      </c>
      <c r="F60" s="7"/>
      <c r="G60" s="9"/>
      <c r="H60" s="9"/>
      <c r="I60" s="9"/>
      <c r="J60" s="9"/>
    </row>
    <row r="61" spans="2:10" ht="15.75" x14ac:dyDescent="0.25">
      <c r="B61" s="4"/>
      <c r="C61" s="4"/>
      <c r="D61" s="7"/>
      <c r="E61" s="7"/>
      <c r="F61" s="7"/>
      <c r="G61" s="9"/>
      <c r="H61" s="9"/>
      <c r="I61" s="9"/>
      <c r="J61" s="9"/>
    </row>
    <row r="62" spans="2:10" ht="15.75" x14ac:dyDescent="0.25">
      <c r="B62" s="4"/>
      <c r="C62" s="4"/>
      <c r="D62" s="7"/>
      <c r="E62" s="7"/>
      <c r="F62" s="7"/>
      <c r="G62" s="9"/>
      <c r="H62" s="9"/>
      <c r="I62" s="9"/>
      <c r="J62" s="9"/>
    </row>
    <row r="63" spans="2:10" x14ac:dyDescent="0.25">
      <c r="B63" s="32"/>
      <c r="C63" s="32"/>
      <c r="D63" s="33"/>
      <c r="E63" s="33"/>
      <c r="F63" s="33"/>
      <c r="G63" s="9"/>
      <c r="H63" s="9"/>
      <c r="I63" s="9"/>
      <c r="J63" s="9"/>
    </row>
    <row r="64" spans="2:10" x14ac:dyDescent="0.25">
      <c r="B64" s="32"/>
      <c r="C64" s="32"/>
      <c r="D64" s="33"/>
      <c r="E64" s="33"/>
      <c r="F64" s="33"/>
      <c r="G64" s="9"/>
      <c r="H64" s="9"/>
      <c r="I64" s="9"/>
      <c r="J64" s="9"/>
    </row>
    <row r="65" spans="2:10" x14ac:dyDescent="0.25">
      <c r="B65" s="32"/>
      <c r="C65" s="32"/>
      <c r="D65" s="33"/>
      <c r="E65" s="33"/>
      <c r="F65" s="33"/>
      <c r="G65" s="9"/>
      <c r="H65" s="9"/>
      <c r="I65" s="9"/>
      <c r="J65" s="9"/>
    </row>
    <row r="66" spans="2:10" x14ac:dyDescent="0.25">
      <c r="B66" s="32"/>
      <c r="C66" s="32"/>
      <c r="D66" s="33"/>
      <c r="E66" s="33"/>
      <c r="F66" s="33"/>
      <c r="G66" s="9"/>
      <c r="H66" s="9"/>
      <c r="I66" s="9"/>
      <c r="J66" s="9"/>
    </row>
    <row r="67" spans="2:10" x14ac:dyDescent="0.25">
      <c r="B67" s="32"/>
      <c r="C67" s="32"/>
      <c r="D67" s="33"/>
      <c r="E67" s="33"/>
      <c r="F67" s="33"/>
      <c r="G67" s="9"/>
      <c r="H67" s="9"/>
      <c r="I67" s="9"/>
      <c r="J67" s="9"/>
    </row>
    <row r="68" spans="2:10" x14ac:dyDescent="0.25">
      <c r="B68" s="32"/>
      <c r="C68" s="32"/>
      <c r="D68" s="33"/>
      <c r="E68" s="33"/>
      <c r="F68" s="33"/>
      <c r="G68" s="9"/>
      <c r="H68" s="9"/>
      <c r="I68" s="9"/>
      <c r="J68" s="9"/>
    </row>
    <row r="69" spans="2:10" x14ac:dyDescent="0.25">
      <c r="B69" s="32"/>
      <c r="C69" s="32"/>
      <c r="D69" s="33"/>
      <c r="E69" s="33"/>
      <c r="F69" s="33"/>
      <c r="G69" s="9"/>
      <c r="H69" s="9"/>
      <c r="I69" s="9"/>
      <c r="J69" s="9"/>
    </row>
    <row r="70" spans="2:10" x14ac:dyDescent="0.25">
      <c r="B70" s="32"/>
      <c r="C70" s="32"/>
      <c r="D70" s="33"/>
      <c r="E70" s="33"/>
      <c r="F70" s="33"/>
      <c r="G70" s="9"/>
      <c r="H70" s="9"/>
      <c r="I70" s="9"/>
      <c r="J70" s="9"/>
    </row>
    <row r="71" spans="2:10" x14ac:dyDescent="0.25">
      <c r="B71" s="32"/>
      <c r="C71" s="32"/>
      <c r="D71" s="33"/>
      <c r="E71" s="33"/>
      <c r="F71" s="33"/>
      <c r="G71" s="9"/>
      <c r="H71" s="9"/>
      <c r="I71" s="9"/>
      <c r="J71" s="9"/>
    </row>
    <row r="72" spans="2:10" x14ac:dyDescent="0.25">
      <c r="B72" s="32"/>
      <c r="C72" s="32"/>
      <c r="D72" s="33"/>
      <c r="E72" s="33"/>
      <c r="F72" s="33"/>
      <c r="G72" s="9"/>
      <c r="H72" s="9"/>
      <c r="I72" s="9"/>
      <c r="J72" s="9"/>
    </row>
    <row r="73" spans="2:10" x14ac:dyDescent="0.25">
      <c r="B73" s="32"/>
      <c r="C73" s="32"/>
      <c r="D73" s="33"/>
      <c r="E73" s="33"/>
      <c r="F73" s="33"/>
      <c r="G73" s="9"/>
      <c r="H73" s="9"/>
      <c r="I73" s="9"/>
      <c r="J73" s="9"/>
    </row>
    <row r="74" spans="2:10" x14ac:dyDescent="0.25">
      <c r="B74" s="32"/>
      <c r="C74" s="32"/>
      <c r="D74" s="33"/>
      <c r="E74" s="33"/>
      <c r="F74" s="33"/>
      <c r="G74" s="36"/>
      <c r="H74" s="36"/>
      <c r="I74" s="36"/>
      <c r="J74" s="36"/>
    </row>
    <row r="75" spans="2:10" x14ac:dyDescent="0.25">
      <c r="B75" s="32"/>
      <c r="C75" s="32"/>
      <c r="D75" s="33"/>
      <c r="E75" s="33"/>
      <c r="F75" s="33"/>
      <c r="G75" s="36"/>
      <c r="H75" s="36"/>
      <c r="I75" s="36"/>
      <c r="J75" s="36"/>
    </row>
    <row r="76" spans="2:10" x14ac:dyDescent="0.25">
      <c r="B76" s="34"/>
      <c r="C76" s="34"/>
      <c r="D76" s="35"/>
      <c r="E76" s="35"/>
      <c r="F76" s="35"/>
      <c r="G76" s="36"/>
      <c r="H76" s="36"/>
      <c r="I76" s="36"/>
      <c r="J76" s="36"/>
    </row>
    <row r="77" spans="2:10" x14ac:dyDescent="0.25">
      <c r="B77" s="34"/>
      <c r="C77" s="34"/>
      <c r="D77" s="35"/>
      <c r="E77" s="35"/>
      <c r="F77" s="35"/>
      <c r="G77" s="36"/>
      <c r="H77" s="36"/>
      <c r="I77" s="36"/>
      <c r="J77" s="36"/>
    </row>
    <row r="78" spans="2:10" x14ac:dyDescent="0.25">
      <c r="B78" s="34"/>
      <c r="C78" s="34"/>
      <c r="D78" s="35"/>
      <c r="E78" s="35"/>
      <c r="F78" s="35"/>
      <c r="G78" s="36"/>
      <c r="H78" s="36"/>
      <c r="I78" s="36"/>
      <c r="J78" s="36"/>
    </row>
    <row r="79" spans="2:10" x14ac:dyDescent="0.25">
      <c r="B79" s="34"/>
      <c r="C79" s="34"/>
      <c r="D79" s="35"/>
      <c r="E79" s="35"/>
      <c r="F79" s="35"/>
      <c r="G79" s="36"/>
      <c r="H79" s="36"/>
      <c r="I79" s="36"/>
      <c r="J79" s="36"/>
    </row>
    <row r="80" spans="2:10" x14ac:dyDescent="0.25">
      <c r="B80" s="34"/>
      <c r="C80" s="34"/>
      <c r="D80" s="35"/>
      <c r="E80" s="35"/>
      <c r="F80" s="35"/>
      <c r="G80" s="36"/>
      <c r="H80" s="36"/>
      <c r="I80" s="36"/>
      <c r="J80" s="36"/>
    </row>
    <row r="81" spans="2:10" x14ac:dyDescent="0.25">
      <c r="B81" s="34"/>
      <c r="C81" s="34"/>
      <c r="D81" s="35"/>
      <c r="E81" s="35"/>
      <c r="F81" s="35"/>
      <c r="G81" s="36"/>
      <c r="H81" s="36"/>
      <c r="I81" s="36"/>
      <c r="J81" s="36"/>
    </row>
    <row r="82" spans="2:10" x14ac:dyDescent="0.25">
      <c r="B82" s="34"/>
      <c r="C82" s="34"/>
      <c r="D82" s="35"/>
      <c r="E82" s="35"/>
      <c r="F82" s="35"/>
      <c r="G82" s="36"/>
      <c r="H82" s="36"/>
      <c r="I82" s="36"/>
      <c r="J82" s="36"/>
    </row>
    <row r="83" spans="2:10" x14ac:dyDescent="0.25">
      <c r="B83" s="34"/>
      <c r="C83" s="34"/>
      <c r="D83" s="35"/>
      <c r="E83" s="35"/>
      <c r="F83" s="35"/>
      <c r="G83" s="36"/>
      <c r="H83" s="36"/>
      <c r="I83" s="36"/>
      <c r="J83" s="36"/>
    </row>
    <row r="84" spans="2:10" x14ac:dyDescent="0.25">
      <c r="B84" s="34"/>
      <c r="C84" s="34"/>
      <c r="D84" s="35"/>
      <c r="E84" s="35"/>
      <c r="F84" s="35"/>
      <c r="G84" s="36"/>
      <c r="H84" s="36"/>
      <c r="I84" s="36"/>
      <c r="J84" s="36"/>
    </row>
    <row r="85" spans="2:10" x14ac:dyDescent="0.25">
      <c r="B85" s="34"/>
      <c r="C85" s="34"/>
      <c r="D85" s="35"/>
      <c r="E85" s="35"/>
      <c r="F85" s="35"/>
      <c r="G85" s="36"/>
      <c r="H85" s="36"/>
      <c r="I85" s="36"/>
      <c r="J85" s="36"/>
    </row>
    <row r="86" spans="2:10" x14ac:dyDescent="0.25">
      <c r="B86" s="34"/>
      <c r="C86" s="34"/>
      <c r="D86" s="35"/>
      <c r="E86" s="35"/>
      <c r="F86" s="35"/>
      <c r="G86" s="36"/>
      <c r="H86" s="36"/>
      <c r="I86" s="36"/>
      <c r="J86" s="36"/>
    </row>
    <row r="87" spans="2:10" x14ac:dyDescent="0.25">
      <c r="B87" s="34"/>
      <c r="C87" s="34"/>
      <c r="D87" s="35"/>
      <c r="E87" s="35"/>
      <c r="F87" s="35"/>
      <c r="G87" s="36"/>
      <c r="H87" s="36"/>
      <c r="I87" s="36"/>
      <c r="J87" s="36"/>
    </row>
    <row r="88" spans="2:10" x14ac:dyDescent="0.25">
      <c r="B88" s="34"/>
      <c r="C88" s="34"/>
      <c r="D88" s="35"/>
      <c r="E88" s="35"/>
      <c r="F88" s="35"/>
      <c r="G88" s="36"/>
      <c r="H88" s="36"/>
      <c r="I88" s="36"/>
      <c r="J88" s="36"/>
    </row>
    <row r="89" spans="2:10" x14ac:dyDescent="0.25">
      <c r="B89" s="34"/>
      <c r="C89" s="34"/>
      <c r="D89" s="35"/>
      <c r="E89" s="35"/>
      <c r="F89" s="35"/>
      <c r="G89" s="36"/>
      <c r="H89" s="36"/>
      <c r="I89" s="36"/>
      <c r="J89" s="36"/>
    </row>
    <row r="90" spans="2:10" x14ac:dyDescent="0.25">
      <c r="B90" s="34"/>
      <c r="C90" s="34"/>
      <c r="D90" s="35"/>
      <c r="E90" s="35"/>
      <c r="F90" s="35"/>
      <c r="G90" s="36"/>
      <c r="H90" s="36"/>
      <c r="I90" s="36"/>
      <c r="J90" s="36"/>
    </row>
    <row r="91" spans="2:10" x14ac:dyDescent="0.25">
      <c r="B91" s="34"/>
      <c r="C91" s="34"/>
      <c r="D91" s="35"/>
      <c r="E91" s="35"/>
      <c r="F91" s="35"/>
      <c r="G91" s="36"/>
      <c r="H91" s="36"/>
      <c r="I91" s="36"/>
      <c r="J91" s="36"/>
    </row>
    <row r="92" spans="2:10" x14ac:dyDescent="0.25">
      <c r="B92" s="34"/>
      <c r="C92" s="34"/>
      <c r="D92" s="35"/>
      <c r="E92" s="35"/>
      <c r="F92" s="35"/>
      <c r="G92" s="36"/>
      <c r="H92" s="36"/>
      <c r="I92" s="36"/>
      <c r="J92" s="36"/>
    </row>
    <row r="93" spans="2:10" x14ac:dyDescent="0.25">
      <c r="B93" s="34"/>
      <c r="C93" s="34"/>
      <c r="D93" s="35"/>
      <c r="E93" s="35"/>
      <c r="F93" s="35"/>
      <c r="G93" s="36"/>
      <c r="H93" s="36"/>
      <c r="I93" s="36"/>
      <c r="J93" s="36"/>
    </row>
    <row r="94" spans="2:10" x14ac:dyDescent="0.25">
      <c r="B94" s="34"/>
      <c r="C94" s="34"/>
      <c r="D94" s="35"/>
      <c r="E94" s="35"/>
      <c r="F94" s="35"/>
      <c r="G94" s="36"/>
      <c r="H94" s="36"/>
      <c r="I94" s="36"/>
      <c r="J94" s="36"/>
    </row>
    <row r="95" spans="2:10" x14ac:dyDescent="0.25">
      <c r="B95" s="34"/>
      <c r="C95" s="34"/>
      <c r="D95" s="35"/>
      <c r="E95" s="35"/>
      <c r="F95" s="35"/>
      <c r="G95" s="36"/>
      <c r="H95" s="36"/>
      <c r="I95" s="36"/>
      <c r="J95" s="36"/>
    </row>
    <row r="96" spans="2:10" x14ac:dyDescent="0.25">
      <c r="B96" s="34"/>
      <c r="C96" s="34"/>
      <c r="D96" s="35"/>
      <c r="E96" s="35"/>
      <c r="F96" s="35"/>
      <c r="G96" s="36"/>
      <c r="H96" s="36"/>
      <c r="I96" s="36"/>
      <c r="J96" s="36"/>
    </row>
    <row r="97" spans="2:10" x14ac:dyDescent="0.25">
      <c r="B97" s="34"/>
      <c r="C97" s="34"/>
      <c r="D97" s="35"/>
      <c r="E97" s="35"/>
      <c r="F97" s="35"/>
      <c r="G97" s="36"/>
      <c r="H97" s="36"/>
      <c r="I97" s="36"/>
      <c r="J97" s="36"/>
    </row>
    <row r="98" spans="2:10" x14ac:dyDescent="0.25">
      <c r="B98" s="34"/>
      <c r="C98" s="34"/>
      <c r="D98" s="35"/>
      <c r="E98" s="35"/>
      <c r="F98" s="35"/>
      <c r="G98" s="36"/>
      <c r="H98" s="36"/>
      <c r="I98" s="36"/>
      <c r="J98" s="36"/>
    </row>
    <row r="99" spans="2:10" x14ac:dyDescent="0.25">
      <c r="B99" s="34"/>
      <c r="C99" s="34"/>
      <c r="D99" s="35"/>
      <c r="E99" s="35"/>
      <c r="F99" s="35"/>
      <c r="G99" s="36"/>
      <c r="H99" s="36"/>
      <c r="I99" s="36"/>
      <c r="J99" s="36"/>
    </row>
    <row r="100" spans="2:10" x14ac:dyDescent="0.25">
      <c r="B100" s="34"/>
      <c r="C100" s="34"/>
      <c r="D100" s="35"/>
      <c r="E100" s="35"/>
      <c r="F100" s="35"/>
      <c r="G100" s="36"/>
      <c r="H100" s="36"/>
      <c r="I100" s="36"/>
      <c r="J100" s="36"/>
    </row>
    <row r="101" spans="2:10" x14ac:dyDescent="0.25">
      <c r="B101" s="34"/>
      <c r="C101" s="34"/>
      <c r="D101" s="35"/>
      <c r="E101" s="35"/>
      <c r="F101" s="35"/>
      <c r="G101" s="36"/>
      <c r="H101" s="36"/>
      <c r="I101" s="36"/>
      <c r="J101" s="36"/>
    </row>
    <row r="102" spans="2:10" x14ac:dyDescent="0.25">
      <c r="B102" s="34"/>
      <c r="C102" s="34"/>
      <c r="D102" s="35"/>
      <c r="E102" s="35"/>
      <c r="F102" s="35"/>
      <c r="G102" s="36"/>
      <c r="H102" s="36"/>
      <c r="I102" s="36"/>
      <c r="J102" s="36"/>
    </row>
    <row r="103" spans="2:10" x14ac:dyDescent="0.25">
      <c r="B103" s="34"/>
      <c r="C103" s="34"/>
      <c r="D103" s="35"/>
      <c r="E103" s="35"/>
      <c r="F103" s="35"/>
      <c r="G103" s="36"/>
      <c r="H103" s="36"/>
      <c r="I103" s="36"/>
      <c r="J103" s="36"/>
    </row>
    <row r="104" spans="2:10" x14ac:dyDescent="0.25">
      <c r="B104" s="34"/>
      <c r="C104" s="34"/>
      <c r="D104" s="35"/>
      <c r="E104" s="35"/>
      <c r="F104" s="35"/>
      <c r="G104" s="36"/>
      <c r="H104" s="36"/>
      <c r="I104" s="36"/>
      <c r="J104" s="36"/>
    </row>
    <row r="105" spans="2:10" x14ac:dyDescent="0.25">
      <c r="B105" s="34"/>
      <c r="C105" s="34"/>
      <c r="D105" s="35"/>
      <c r="E105" s="35"/>
      <c r="F105" s="35"/>
      <c r="G105" s="36"/>
      <c r="H105" s="36"/>
      <c r="I105" s="36"/>
      <c r="J105" s="36"/>
    </row>
    <row r="106" spans="2:10" x14ac:dyDescent="0.25">
      <c r="B106" s="36"/>
      <c r="C106" s="36"/>
      <c r="D106" s="37"/>
      <c r="E106" s="37"/>
      <c r="F106" s="37"/>
      <c r="G106" s="36"/>
      <c r="H106" s="36"/>
      <c r="I106" s="36"/>
      <c r="J106" s="36"/>
    </row>
    <row r="107" spans="2:10" x14ac:dyDescent="0.25">
      <c r="B107" s="36"/>
      <c r="C107" s="36"/>
      <c r="D107" s="37"/>
      <c r="E107" s="37"/>
      <c r="F107" s="37"/>
      <c r="G107" s="36"/>
      <c r="H107" s="36"/>
      <c r="I107" s="36"/>
      <c r="J107" s="36"/>
    </row>
    <row r="108" spans="2:10" x14ac:dyDescent="0.25">
      <c r="B108" s="36"/>
      <c r="C108" s="36"/>
      <c r="D108" s="37"/>
      <c r="E108" s="37"/>
      <c r="F108" s="37"/>
      <c r="G108" s="36"/>
      <c r="H108" s="36"/>
      <c r="I108" s="36"/>
      <c r="J108" s="36"/>
    </row>
    <row r="109" spans="2:10" x14ac:dyDescent="0.25">
      <c r="B109" s="36"/>
      <c r="C109" s="36"/>
      <c r="D109" s="37"/>
      <c r="E109" s="37"/>
      <c r="F109" s="37"/>
      <c r="G109" s="36"/>
      <c r="H109" s="36"/>
      <c r="I109" s="36"/>
      <c r="J109" s="36"/>
    </row>
    <row r="110" spans="2:10" x14ac:dyDescent="0.25">
      <c r="B110" s="36"/>
      <c r="C110" s="36"/>
      <c r="D110" s="37"/>
      <c r="E110" s="37"/>
      <c r="F110" s="37"/>
      <c r="G110" s="36"/>
      <c r="H110" s="36"/>
      <c r="I110" s="36"/>
      <c r="J110" s="36"/>
    </row>
    <row r="111" spans="2:10" x14ac:dyDescent="0.25">
      <c r="B111" s="36"/>
      <c r="C111" s="36"/>
      <c r="D111" s="37"/>
      <c r="E111" s="37"/>
      <c r="F111" s="37"/>
      <c r="G111" s="36"/>
      <c r="H111" s="36"/>
      <c r="I111" s="36"/>
      <c r="J111" s="36"/>
    </row>
    <row r="112" spans="2:10" x14ac:dyDescent="0.25">
      <c r="B112" s="36"/>
      <c r="C112" s="36"/>
      <c r="D112" s="37"/>
      <c r="E112" s="37"/>
      <c r="F112" s="37"/>
    </row>
    <row r="113" spans="2:6" x14ac:dyDescent="0.25">
      <c r="B113" s="36"/>
      <c r="C113" s="36"/>
      <c r="D113" s="37"/>
      <c r="E113" s="37"/>
      <c r="F113" s="37"/>
    </row>
  </sheetData>
  <mergeCells count="5">
    <mergeCell ref="B8:F9"/>
    <mergeCell ref="B10:F10"/>
    <mergeCell ref="B3:G3"/>
    <mergeCell ref="B4:G4"/>
    <mergeCell ref="B5:G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DF5F2-F597-414A-BEDE-B1760AEBD970}">
  <sheetPr>
    <tabColor rgb="FF00B0F0"/>
  </sheetPr>
  <dimension ref="B1:J120"/>
  <sheetViews>
    <sheetView tabSelected="1" topLeftCell="A22" zoomScaleNormal="100" workbookViewId="0"/>
  </sheetViews>
  <sheetFormatPr defaultRowHeight="15" x14ac:dyDescent="0.25"/>
  <cols>
    <col min="1" max="1" width="10.140625" bestFit="1" customWidth="1"/>
    <col min="2" max="2" width="12" customWidth="1"/>
    <col min="3" max="3" width="56.42578125" customWidth="1"/>
    <col min="4" max="4" width="13.5703125" style="1" customWidth="1"/>
    <col min="5" max="5" width="10.5703125" style="1" customWidth="1"/>
    <col min="6" max="6" width="10.140625" style="1" customWidth="1"/>
    <col min="7" max="7" width="15.140625" customWidth="1"/>
  </cols>
  <sheetData>
    <row r="1" spans="2:10" s="8" customFormat="1" ht="36.75" customHeight="1" x14ac:dyDescent="0.3">
      <c r="B1" s="3" t="s">
        <v>56</v>
      </c>
      <c r="D1" s="5" t="s">
        <v>58</v>
      </c>
      <c r="E1" s="53"/>
    </row>
    <row r="2" spans="2:10" s="16" customFormat="1" ht="15.75" x14ac:dyDescent="0.25">
      <c r="B2" s="40" t="s">
        <v>71</v>
      </c>
      <c r="C2" s="40"/>
      <c r="D2" s="40"/>
      <c r="E2" s="40"/>
      <c r="F2" s="15"/>
      <c r="G2" s="24"/>
      <c r="H2" s="24"/>
      <c r="I2" s="24"/>
      <c r="J2" s="24"/>
    </row>
    <row r="3" spans="2:10" s="14" customFormat="1" ht="18.75" x14ac:dyDescent="0.3">
      <c r="B3" s="64" t="s">
        <v>73</v>
      </c>
      <c r="C3" s="64"/>
      <c r="D3" s="64"/>
      <c r="E3" s="64"/>
      <c r="F3" s="64"/>
      <c r="G3" s="64"/>
      <c r="H3" s="18"/>
      <c r="I3" s="18"/>
      <c r="J3" s="18"/>
    </row>
    <row r="4" spans="2:10" s="14" customFormat="1" ht="18.75" x14ac:dyDescent="0.3">
      <c r="B4" s="64" t="s">
        <v>0</v>
      </c>
      <c r="C4" s="64"/>
      <c r="D4" s="64"/>
      <c r="E4" s="64"/>
      <c r="F4" s="64"/>
      <c r="G4" s="64"/>
      <c r="H4" s="18"/>
      <c r="I4" s="18"/>
      <c r="J4" s="18"/>
    </row>
    <row r="5" spans="2:10" s="14" customFormat="1" ht="18.75" x14ac:dyDescent="0.3">
      <c r="B5" s="64" t="s">
        <v>1</v>
      </c>
      <c r="C5" s="64"/>
      <c r="D5" s="64"/>
      <c r="E5" s="64"/>
      <c r="F5" s="64"/>
      <c r="G5" s="64"/>
      <c r="H5" s="18"/>
      <c r="I5" s="18"/>
      <c r="J5" s="18"/>
    </row>
    <row r="6" spans="2:10" x14ac:dyDescent="0.25">
      <c r="B6" s="9"/>
      <c r="C6" s="9"/>
      <c r="D6" s="10"/>
      <c r="E6" s="10"/>
      <c r="F6" s="10"/>
      <c r="G6" s="24"/>
      <c r="H6" s="24"/>
      <c r="I6" s="24"/>
      <c r="J6" s="24"/>
    </row>
    <row r="7" spans="2:10" x14ac:dyDescent="0.25">
      <c r="B7" s="9"/>
      <c r="C7" s="9"/>
      <c r="D7" s="10"/>
      <c r="E7" s="10"/>
      <c r="F7" s="10"/>
      <c r="G7" s="9"/>
      <c r="H7" s="9"/>
      <c r="I7" s="9"/>
      <c r="J7" s="9"/>
    </row>
    <row r="8" spans="2:10" ht="15" customHeight="1" x14ac:dyDescent="0.25">
      <c r="B8" s="65" t="s">
        <v>69</v>
      </c>
      <c r="C8" s="65"/>
      <c r="D8" s="65"/>
      <c r="E8" s="65"/>
      <c r="F8" s="65"/>
      <c r="G8" s="38"/>
      <c r="H8" s="38"/>
      <c r="I8" s="38"/>
      <c r="J8" s="38"/>
    </row>
    <row r="9" spans="2:10" ht="29.25" customHeight="1" x14ac:dyDescent="0.25">
      <c r="B9" s="65"/>
      <c r="C9" s="65"/>
      <c r="D9" s="65"/>
      <c r="E9" s="65"/>
      <c r="F9" s="65"/>
      <c r="G9" s="9"/>
      <c r="H9" s="9"/>
      <c r="I9" s="9"/>
      <c r="J9" s="9"/>
    </row>
    <row r="10" spans="2:10" ht="28.5" customHeight="1" x14ac:dyDescent="0.25">
      <c r="B10" s="65" t="s">
        <v>59</v>
      </c>
      <c r="C10" s="65"/>
      <c r="D10" s="65"/>
      <c r="E10" s="65"/>
      <c r="F10" s="65"/>
      <c r="G10" s="38"/>
      <c r="H10" s="38"/>
      <c r="I10" s="38"/>
      <c r="J10" s="38"/>
    </row>
    <row r="11" spans="2:10" x14ac:dyDescent="0.25">
      <c r="B11" s="9"/>
      <c r="C11" s="9"/>
      <c r="D11" s="10"/>
      <c r="E11" s="10"/>
      <c r="F11" s="10"/>
      <c r="G11" s="9"/>
      <c r="H11" s="9"/>
      <c r="I11" s="9"/>
      <c r="J11" s="9"/>
    </row>
    <row r="12" spans="2:10" ht="54.75" customHeight="1" x14ac:dyDescent="0.3">
      <c r="B12" s="19" t="s">
        <v>2</v>
      </c>
      <c r="C12" s="13" t="s">
        <v>222</v>
      </c>
      <c r="D12" s="20" t="s">
        <v>48</v>
      </c>
      <c r="E12" s="20" t="s">
        <v>5</v>
      </c>
      <c r="F12" s="20" t="s">
        <v>6</v>
      </c>
      <c r="G12" s="44" t="s">
        <v>100</v>
      </c>
      <c r="H12" s="9"/>
      <c r="I12" s="9"/>
      <c r="J12" s="9"/>
    </row>
    <row r="13" spans="2:10" x14ac:dyDescent="0.25">
      <c r="B13" s="2" t="s">
        <v>60</v>
      </c>
      <c r="C13" s="9"/>
      <c r="D13" s="10"/>
      <c r="E13" s="10"/>
      <c r="F13" s="10"/>
      <c r="G13" s="9"/>
      <c r="H13" s="9"/>
      <c r="I13" s="9"/>
      <c r="J13" s="9"/>
    </row>
    <row r="14" spans="2:10" s="16" customFormat="1" x14ac:dyDescent="0.25">
      <c r="B14" s="24" t="s">
        <v>7</v>
      </c>
      <c r="C14" s="24" t="s">
        <v>47</v>
      </c>
      <c r="D14" s="17">
        <v>3</v>
      </c>
      <c r="E14" s="17"/>
      <c r="F14" s="17" t="e">
        <f t="shared" ref="F14:F30" si="0">D14*VLOOKUP(E14,Honor_Points,2)</f>
        <v>#N/A</v>
      </c>
      <c r="G14" s="24"/>
      <c r="H14" s="24"/>
      <c r="I14" s="24"/>
      <c r="J14" s="24"/>
    </row>
    <row r="15" spans="2:10" s="16" customFormat="1" x14ac:dyDescent="0.25">
      <c r="B15" s="24" t="s">
        <v>61</v>
      </c>
      <c r="C15" s="24" t="s">
        <v>9</v>
      </c>
      <c r="D15" s="17">
        <v>1</v>
      </c>
      <c r="E15" s="17"/>
      <c r="F15" s="17" t="e">
        <f t="shared" si="0"/>
        <v>#N/A</v>
      </c>
      <c r="G15" s="24"/>
      <c r="H15" s="24"/>
      <c r="I15" s="24"/>
      <c r="J15" s="24"/>
    </row>
    <row r="16" spans="2:10" x14ac:dyDescent="0.25">
      <c r="B16" s="9" t="s">
        <v>62</v>
      </c>
      <c r="C16" s="9" t="s">
        <v>63</v>
      </c>
      <c r="D16" s="10">
        <v>3</v>
      </c>
      <c r="E16" s="10"/>
      <c r="F16" s="10" t="e">
        <f t="shared" si="0"/>
        <v>#N/A</v>
      </c>
      <c r="G16" s="9"/>
      <c r="H16" s="9"/>
      <c r="I16" s="9"/>
      <c r="J16" s="9"/>
    </row>
    <row r="17" spans="2:10" x14ac:dyDescent="0.25">
      <c r="B17" s="9" t="s">
        <v>155</v>
      </c>
      <c r="C17" s="9" t="s">
        <v>156</v>
      </c>
      <c r="D17" s="10">
        <v>3</v>
      </c>
      <c r="E17" s="10"/>
      <c r="F17" s="10" t="e">
        <f t="shared" si="0"/>
        <v>#N/A</v>
      </c>
      <c r="G17" s="9"/>
      <c r="H17" s="9"/>
      <c r="I17" s="9"/>
      <c r="J17" s="9"/>
    </row>
    <row r="18" spans="2:10" x14ac:dyDescent="0.25">
      <c r="B18" s="9" t="s">
        <v>108</v>
      </c>
      <c r="C18" s="9" t="s">
        <v>109</v>
      </c>
      <c r="D18" s="10">
        <v>4</v>
      </c>
      <c r="E18" s="10"/>
      <c r="F18" s="10" t="e">
        <f t="shared" si="0"/>
        <v>#N/A</v>
      </c>
      <c r="G18" s="9"/>
      <c r="H18" s="9"/>
      <c r="I18" s="9"/>
      <c r="J18" s="9"/>
    </row>
    <row r="19" spans="2:10" x14ac:dyDescent="0.25">
      <c r="B19" s="9" t="s">
        <v>64</v>
      </c>
      <c r="C19" s="9" t="s">
        <v>110</v>
      </c>
      <c r="D19" s="10">
        <v>3</v>
      </c>
      <c r="E19" s="10"/>
      <c r="F19" s="10" t="e">
        <f t="shared" si="0"/>
        <v>#N/A</v>
      </c>
      <c r="G19" s="9"/>
      <c r="H19" s="9"/>
      <c r="I19" s="9"/>
      <c r="J19" s="9"/>
    </row>
    <row r="20" spans="2:10" x14ac:dyDescent="0.25">
      <c r="B20" s="9" t="s">
        <v>93</v>
      </c>
      <c r="C20" s="9" t="s">
        <v>94</v>
      </c>
      <c r="D20" s="10">
        <v>1</v>
      </c>
      <c r="E20" s="10"/>
      <c r="F20" s="10" t="e">
        <f t="shared" si="0"/>
        <v>#N/A</v>
      </c>
      <c r="G20" s="9"/>
      <c r="H20" s="9"/>
      <c r="I20" s="9"/>
      <c r="J20" s="9"/>
    </row>
    <row r="21" spans="2:10" x14ac:dyDescent="0.25">
      <c r="B21" s="9" t="s">
        <v>93</v>
      </c>
      <c r="C21" s="9" t="s">
        <v>94</v>
      </c>
      <c r="D21" s="10">
        <v>1</v>
      </c>
      <c r="E21" s="10"/>
      <c r="F21" s="10" t="e">
        <f t="shared" si="0"/>
        <v>#N/A</v>
      </c>
      <c r="G21" s="9"/>
      <c r="H21" s="9"/>
      <c r="I21" s="9"/>
      <c r="J21" s="9"/>
    </row>
    <row r="22" spans="2:10" x14ac:dyDescent="0.25">
      <c r="B22" s="9" t="s">
        <v>19</v>
      </c>
      <c r="C22" s="9" t="s">
        <v>31</v>
      </c>
      <c r="D22" s="10">
        <v>3</v>
      </c>
      <c r="E22" s="10"/>
      <c r="F22" s="10" t="e">
        <f t="shared" si="0"/>
        <v>#N/A</v>
      </c>
      <c r="G22" s="9"/>
      <c r="H22" s="9"/>
      <c r="I22" s="9"/>
      <c r="J22" s="9"/>
    </row>
    <row r="23" spans="2:10" x14ac:dyDescent="0.25">
      <c r="B23" s="9" t="s">
        <v>20</v>
      </c>
      <c r="C23" s="9" t="s">
        <v>32</v>
      </c>
      <c r="D23" s="10">
        <v>3</v>
      </c>
      <c r="E23" s="10"/>
      <c r="F23" s="10" t="e">
        <f t="shared" si="0"/>
        <v>#N/A</v>
      </c>
      <c r="G23" s="9"/>
      <c r="H23" s="9"/>
      <c r="I23" s="9"/>
      <c r="J23" s="9"/>
    </row>
    <row r="24" spans="2:10" x14ac:dyDescent="0.25">
      <c r="B24" s="9" t="s">
        <v>21</v>
      </c>
      <c r="C24" s="9" t="s">
        <v>33</v>
      </c>
      <c r="D24" s="10">
        <v>1</v>
      </c>
      <c r="E24" s="10"/>
      <c r="F24" s="10" t="e">
        <f>D24*VLOOKUP(E24,Honor_Points,2)</f>
        <v>#N/A</v>
      </c>
      <c r="G24" s="9"/>
      <c r="H24" s="9"/>
      <c r="I24" s="9"/>
      <c r="J24" s="9"/>
    </row>
    <row r="25" spans="2:10" x14ac:dyDescent="0.25">
      <c r="B25" s="9" t="s">
        <v>75</v>
      </c>
      <c r="C25" s="9" t="s">
        <v>76</v>
      </c>
      <c r="D25" s="10">
        <v>1</v>
      </c>
      <c r="E25" s="10"/>
      <c r="F25" s="10" t="e">
        <f t="shared" si="0"/>
        <v>#N/A</v>
      </c>
      <c r="G25" s="9"/>
      <c r="H25" s="9"/>
      <c r="I25" s="9"/>
      <c r="J25" s="9"/>
    </row>
    <row r="26" spans="2:10" x14ac:dyDescent="0.25">
      <c r="B26" s="9" t="s">
        <v>22</v>
      </c>
      <c r="C26" s="9" t="s">
        <v>34</v>
      </c>
      <c r="D26" s="10">
        <v>3</v>
      </c>
      <c r="E26" s="10"/>
      <c r="F26" s="10" t="e">
        <f>D26*VLOOKUP(E26,Honor_Points,2)</f>
        <v>#N/A</v>
      </c>
      <c r="G26" s="9"/>
      <c r="H26" s="9"/>
      <c r="I26" s="9"/>
      <c r="J26" s="9"/>
    </row>
    <row r="27" spans="2:10" x14ac:dyDescent="0.25">
      <c r="B27" s="9" t="s">
        <v>23</v>
      </c>
      <c r="C27" s="9" t="s">
        <v>35</v>
      </c>
      <c r="D27" s="10">
        <v>2</v>
      </c>
      <c r="E27" s="10"/>
      <c r="F27" s="10" t="e">
        <f>D27*VLOOKUP(E27,Honor_Points,2)</f>
        <v>#N/A</v>
      </c>
      <c r="G27" s="9"/>
      <c r="H27" s="9"/>
      <c r="I27" s="9"/>
      <c r="J27" s="9"/>
    </row>
    <row r="28" spans="2:10" x14ac:dyDescent="0.25">
      <c r="B28" s="9" t="s">
        <v>106</v>
      </c>
      <c r="C28" s="9" t="s">
        <v>107</v>
      </c>
      <c r="D28" s="1">
        <v>3</v>
      </c>
      <c r="F28" s="10" t="e">
        <f>D28*VLOOKUP(E28,Honor_Points,2)</f>
        <v>#N/A</v>
      </c>
      <c r="G28" s="9"/>
      <c r="H28" s="9"/>
      <c r="I28" s="9"/>
      <c r="J28" s="9"/>
    </row>
    <row r="29" spans="2:10" x14ac:dyDescent="0.25">
      <c r="B29" s="45" t="s">
        <v>84</v>
      </c>
      <c r="C29" s="45" t="s">
        <v>111</v>
      </c>
      <c r="D29" s="46">
        <v>2</v>
      </c>
      <c r="E29" s="10"/>
      <c r="F29" s="10" t="e">
        <f t="shared" si="0"/>
        <v>#N/A</v>
      </c>
      <c r="G29" s="9"/>
      <c r="H29" s="9"/>
      <c r="I29" s="9"/>
      <c r="J29" s="9"/>
    </row>
    <row r="30" spans="2:10" x14ac:dyDescent="0.25">
      <c r="B30" s="45" t="s">
        <v>86</v>
      </c>
      <c r="C30" s="45" t="s">
        <v>87</v>
      </c>
      <c r="D30" s="46">
        <v>2</v>
      </c>
      <c r="E30" s="10"/>
      <c r="F30" s="10" t="e">
        <f t="shared" si="0"/>
        <v>#N/A</v>
      </c>
      <c r="G30" s="9"/>
      <c r="H30" s="9"/>
      <c r="I30" s="9"/>
      <c r="J30" s="9"/>
    </row>
    <row r="31" spans="2:10" x14ac:dyDescent="0.25">
      <c r="B31" s="9" t="s">
        <v>65</v>
      </c>
      <c r="C31" s="9" t="s">
        <v>66</v>
      </c>
      <c r="D31" s="10">
        <v>13</v>
      </c>
      <c r="E31" s="10"/>
      <c r="F31" s="10"/>
      <c r="G31" s="9"/>
      <c r="H31" s="9"/>
      <c r="I31" s="9"/>
      <c r="J31" s="9"/>
    </row>
    <row r="32" spans="2:10" x14ac:dyDescent="0.25">
      <c r="B32" s="9"/>
      <c r="C32" s="39" t="s">
        <v>68</v>
      </c>
      <c r="D32" s="10">
        <f>SUM(D14:D31)</f>
        <v>52</v>
      </c>
      <c r="E32" s="10"/>
      <c r="F32" s="10" t="e">
        <f>SUM(F14:F30)</f>
        <v>#N/A</v>
      </c>
      <c r="G32" s="9"/>
      <c r="H32" s="9"/>
      <c r="I32" s="9"/>
      <c r="J32" s="9"/>
    </row>
    <row r="33" spans="2:10" ht="18.75" x14ac:dyDescent="0.3">
      <c r="B33" s="3" t="s">
        <v>254</v>
      </c>
      <c r="C33" s="9"/>
      <c r="D33" s="10"/>
      <c r="E33" s="10"/>
      <c r="F33" s="10"/>
      <c r="G33" s="9"/>
      <c r="H33" s="9"/>
      <c r="I33" s="9"/>
      <c r="J33" s="9"/>
    </row>
    <row r="34" spans="2:10" x14ac:dyDescent="0.25">
      <c r="B34" s="9" t="s">
        <v>328</v>
      </c>
      <c r="C34" s="9" t="s">
        <v>332</v>
      </c>
      <c r="D34" s="10">
        <v>3</v>
      </c>
      <c r="E34" s="10"/>
      <c r="F34" s="10" t="e">
        <f t="shared" ref="F34:F64" si="1">D34*VLOOKUP(E34,Honor_Points,2)</f>
        <v>#N/A</v>
      </c>
      <c r="G34" s="9"/>
      <c r="H34" s="9"/>
      <c r="I34" s="9"/>
      <c r="J34" s="9"/>
    </row>
    <row r="35" spans="2:10" x14ac:dyDescent="0.25">
      <c r="B35" s="9" t="s">
        <v>329</v>
      </c>
      <c r="C35" s="9" t="s">
        <v>333</v>
      </c>
      <c r="D35" s="10">
        <v>1</v>
      </c>
      <c r="E35" s="10"/>
      <c r="F35" s="10" t="e">
        <f t="shared" si="1"/>
        <v>#N/A</v>
      </c>
      <c r="G35" s="9"/>
      <c r="H35" s="9"/>
      <c r="I35" s="9"/>
      <c r="J35" s="9"/>
    </row>
    <row r="36" spans="2:10" x14ac:dyDescent="0.25">
      <c r="B36" s="9" t="s">
        <v>330</v>
      </c>
      <c r="C36" s="9" t="s">
        <v>331</v>
      </c>
      <c r="D36" s="10">
        <v>3</v>
      </c>
      <c r="E36" s="10"/>
      <c r="F36" s="10" t="e">
        <f t="shared" si="1"/>
        <v>#N/A</v>
      </c>
      <c r="G36" s="9"/>
      <c r="H36" s="9"/>
      <c r="I36" s="9"/>
      <c r="J36" s="9"/>
    </row>
    <row r="37" spans="2:10" x14ac:dyDescent="0.25">
      <c r="B37" s="9" t="s">
        <v>334</v>
      </c>
      <c r="C37" s="9" t="s">
        <v>335</v>
      </c>
      <c r="D37" s="10">
        <v>1</v>
      </c>
      <c r="E37" s="10"/>
      <c r="F37" s="10" t="e">
        <f t="shared" si="1"/>
        <v>#N/A</v>
      </c>
      <c r="G37" s="9"/>
      <c r="H37" s="9"/>
      <c r="I37" s="9"/>
      <c r="J37" s="9"/>
    </row>
    <row r="38" spans="2:10" x14ac:dyDescent="0.25">
      <c r="B38" s="9" t="s">
        <v>336</v>
      </c>
      <c r="C38" s="9" t="s">
        <v>337</v>
      </c>
      <c r="D38" s="10">
        <v>3</v>
      </c>
      <c r="E38" s="10"/>
      <c r="F38" s="10" t="e">
        <f t="shared" si="1"/>
        <v>#N/A</v>
      </c>
      <c r="G38" s="9"/>
      <c r="H38" s="9"/>
      <c r="I38" s="9"/>
      <c r="J38" s="9"/>
    </row>
    <row r="39" spans="2:10" x14ac:dyDescent="0.25">
      <c r="B39" s="9" t="s">
        <v>338</v>
      </c>
      <c r="C39" s="9" t="s">
        <v>339</v>
      </c>
      <c r="D39" s="10">
        <v>1</v>
      </c>
      <c r="E39" s="10"/>
      <c r="F39" s="10" t="e">
        <f t="shared" si="1"/>
        <v>#N/A</v>
      </c>
      <c r="G39" s="9"/>
      <c r="H39" s="9"/>
      <c r="I39" s="9"/>
      <c r="J39" s="9"/>
    </row>
    <row r="40" spans="2:10" x14ac:dyDescent="0.25">
      <c r="B40" s="9" t="s">
        <v>340</v>
      </c>
      <c r="C40" s="9" t="s">
        <v>380</v>
      </c>
      <c r="D40" s="10">
        <v>4</v>
      </c>
      <c r="E40" s="10"/>
      <c r="F40" s="10" t="e">
        <f t="shared" si="1"/>
        <v>#N/A</v>
      </c>
      <c r="G40" s="9"/>
      <c r="H40" s="9"/>
      <c r="I40" s="9"/>
      <c r="J40" s="9"/>
    </row>
    <row r="41" spans="2:10" x14ac:dyDescent="0.25">
      <c r="B41" s="9" t="s">
        <v>341</v>
      </c>
      <c r="C41" s="9" t="s">
        <v>412</v>
      </c>
      <c r="D41" s="10">
        <v>4</v>
      </c>
      <c r="E41" s="10"/>
      <c r="F41" s="10" t="e">
        <f t="shared" si="1"/>
        <v>#N/A</v>
      </c>
      <c r="G41" s="9"/>
      <c r="H41" s="9"/>
      <c r="I41" s="9"/>
      <c r="J41" s="9"/>
    </row>
    <row r="42" spans="2:10" x14ac:dyDescent="0.25">
      <c r="B42" s="9" t="s">
        <v>342</v>
      </c>
      <c r="C42" s="9" t="s">
        <v>343</v>
      </c>
      <c r="D42" s="10">
        <v>4</v>
      </c>
      <c r="E42" s="10"/>
      <c r="F42" s="10" t="e">
        <f t="shared" si="1"/>
        <v>#N/A</v>
      </c>
      <c r="G42" s="9"/>
      <c r="H42" s="9"/>
      <c r="I42" s="9"/>
      <c r="J42" s="9"/>
    </row>
    <row r="43" spans="2:10" x14ac:dyDescent="0.25">
      <c r="B43" s="9" t="s">
        <v>344</v>
      </c>
      <c r="C43" s="9" t="s">
        <v>345</v>
      </c>
      <c r="D43" s="10">
        <v>4</v>
      </c>
      <c r="E43" s="10"/>
      <c r="F43" s="10" t="e">
        <f t="shared" si="1"/>
        <v>#N/A</v>
      </c>
      <c r="G43" s="9"/>
      <c r="H43" s="9"/>
      <c r="I43" s="9"/>
      <c r="J43" s="9"/>
    </row>
    <row r="44" spans="2:10" x14ac:dyDescent="0.25">
      <c r="B44" s="9" t="s">
        <v>346</v>
      </c>
      <c r="C44" s="9" t="s">
        <v>381</v>
      </c>
      <c r="D44" s="10">
        <v>3</v>
      </c>
      <c r="E44" s="10"/>
      <c r="F44" s="10" t="e">
        <f t="shared" si="1"/>
        <v>#N/A</v>
      </c>
      <c r="G44" s="9"/>
      <c r="H44" s="9"/>
      <c r="I44" s="9"/>
      <c r="J44" s="9"/>
    </row>
    <row r="45" spans="2:10" x14ac:dyDescent="0.25">
      <c r="B45" s="9" t="s">
        <v>347</v>
      </c>
      <c r="C45" s="9" t="s">
        <v>348</v>
      </c>
      <c r="D45" s="10">
        <v>4</v>
      </c>
      <c r="E45" s="10"/>
      <c r="F45" s="10" t="e">
        <f t="shared" si="1"/>
        <v>#N/A</v>
      </c>
      <c r="G45" s="9"/>
      <c r="H45" s="9"/>
      <c r="I45" s="9"/>
      <c r="J45" s="9"/>
    </row>
    <row r="46" spans="2:10" x14ac:dyDescent="0.25">
      <c r="B46" s="9" t="s">
        <v>349</v>
      </c>
      <c r="C46" s="9" t="s">
        <v>350</v>
      </c>
      <c r="D46" s="10">
        <v>3</v>
      </c>
      <c r="E46" s="10"/>
      <c r="F46" s="10" t="e">
        <f t="shared" si="1"/>
        <v>#N/A</v>
      </c>
      <c r="G46" s="9"/>
      <c r="H46" s="9"/>
      <c r="I46" s="9"/>
      <c r="J46" s="9"/>
    </row>
    <row r="47" spans="2:10" x14ac:dyDescent="0.25">
      <c r="B47" s="9" t="s">
        <v>351</v>
      </c>
      <c r="C47" s="9" t="s">
        <v>352</v>
      </c>
      <c r="D47" s="10">
        <v>1</v>
      </c>
      <c r="E47" s="10"/>
      <c r="F47" s="10" t="e">
        <f t="shared" si="1"/>
        <v>#N/A</v>
      </c>
      <c r="G47" s="9"/>
      <c r="H47" s="9"/>
      <c r="I47" s="9"/>
      <c r="J47" s="9"/>
    </row>
    <row r="48" spans="2:10" x14ac:dyDescent="0.25">
      <c r="B48" s="9" t="s">
        <v>353</v>
      </c>
      <c r="C48" s="9" t="s">
        <v>354</v>
      </c>
      <c r="D48" s="10">
        <v>2</v>
      </c>
      <c r="E48" s="10"/>
      <c r="F48" s="10" t="e">
        <f t="shared" si="1"/>
        <v>#N/A</v>
      </c>
      <c r="G48" s="9"/>
      <c r="H48" s="9"/>
      <c r="I48" s="9"/>
      <c r="J48" s="9"/>
    </row>
    <row r="49" spans="2:10" x14ac:dyDescent="0.25">
      <c r="B49" s="9" t="s">
        <v>355</v>
      </c>
      <c r="C49" s="9" t="s">
        <v>356</v>
      </c>
      <c r="D49" s="10">
        <v>3</v>
      </c>
      <c r="E49" s="10"/>
      <c r="F49" s="10" t="e">
        <f t="shared" si="1"/>
        <v>#N/A</v>
      </c>
      <c r="G49" s="9"/>
      <c r="H49" s="9"/>
      <c r="I49" s="9"/>
      <c r="J49" s="9"/>
    </row>
    <row r="50" spans="2:10" x14ac:dyDescent="0.25">
      <c r="B50" s="9" t="s">
        <v>357</v>
      </c>
      <c r="C50" s="9" t="s">
        <v>361</v>
      </c>
      <c r="D50" s="10">
        <v>4</v>
      </c>
      <c r="E50" s="10"/>
      <c r="F50" s="10" t="e">
        <f t="shared" si="1"/>
        <v>#N/A</v>
      </c>
      <c r="G50" s="9"/>
      <c r="H50" s="9"/>
      <c r="I50" s="9"/>
      <c r="J50" s="9"/>
    </row>
    <row r="51" spans="2:10" x14ac:dyDescent="0.25">
      <c r="B51" s="9" t="s">
        <v>358</v>
      </c>
      <c r="C51" s="9" t="s">
        <v>362</v>
      </c>
      <c r="D51" s="10">
        <v>1</v>
      </c>
      <c r="E51" s="10"/>
      <c r="F51" s="10" t="e">
        <f t="shared" si="1"/>
        <v>#N/A</v>
      </c>
      <c r="G51" s="9"/>
      <c r="H51" s="9"/>
      <c r="I51" s="9"/>
      <c r="J51" s="9"/>
    </row>
    <row r="52" spans="2:10" x14ac:dyDescent="0.25">
      <c r="B52" s="9" t="s">
        <v>359</v>
      </c>
      <c r="C52" s="9" t="s">
        <v>360</v>
      </c>
      <c r="D52" s="10">
        <v>4</v>
      </c>
      <c r="E52" s="10"/>
      <c r="F52" s="10" t="e">
        <f t="shared" si="1"/>
        <v>#N/A</v>
      </c>
      <c r="G52" s="9"/>
      <c r="H52" s="9"/>
      <c r="I52" s="9"/>
      <c r="J52" s="9"/>
    </row>
    <row r="53" spans="2:10" x14ac:dyDescent="0.25">
      <c r="B53" s="9" t="s">
        <v>363</v>
      </c>
      <c r="C53" s="9" t="s">
        <v>364</v>
      </c>
      <c r="D53" s="10">
        <v>1</v>
      </c>
      <c r="E53" s="10"/>
      <c r="F53" s="10" t="e">
        <f t="shared" si="1"/>
        <v>#N/A</v>
      </c>
      <c r="G53" s="9"/>
      <c r="H53" s="9"/>
      <c r="I53" s="9"/>
      <c r="J53" s="9"/>
    </row>
    <row r="54" spans="2:10" x14ac:dyDescent="0.25">
      <c r="B54" s="9" t="s">
        <v>372</v>
      </c>
      <c r="C54" s="9" t="s">
        <v>373</v>
      </c>
      <c r="D54" s="10">
        <v>4</v>
      </c>
      <c r="E54" s="10"/>
      <c r="F54" s="10" t="e">
        <f t="shared" si="1"/>
        <v>#N/A</v>
      </c>
      <c r="G54" s="9"/>
      <c r="H54" s="9"/>
      <c r="I54" s="9"/>
      <c r="J54" s="9"/>
    </row>
    <row r="55" spans="2:10" x14ac:dyDescent="0.25">
      <c r="B55" s="9" t="s">
        <v>319</v>
      </c>
      <c r="C55" s="9" t="s">
        <v>326</v>
      </c>
      <c r="D55" s="10">
        <v>4</v>
      </c>
      <c r="E55" s="10"/>
      <c r="F55" s="10" t="e">
        <f t="shared" si="1"/>
        <v>#N/A</v>
      </c>
      <c r="G55" s="9"/>
      <c r="H55" s="9"/>
      <c r="I55" s="9"/>
      <c r="J55" s="9"/>
    </row>
    <row r="56" spans="2:10" x14ac:dyDescent="0.25">
      <c r="B56" s="60" t="s">
        <v>365</v>
      </c>
      <c r="C56" s="9"/>
      <c r="D56" s="10"/>
      <c r="E56" s="10"/>
      <c r="F56" s="10"/>
      <c r="G56" s="9"/>
      <c r="H56" s="9"/>
      <c r="I56" s="9"/>
      <c r="J56" s="9"/>
    </row>
    <row r="57" spans="2:10" x14ac:dyDescent="0.25">
      <c r="B57" s="9" t="s">
        <v>367</v>
      </c>
      <c r="C57" s="9" t="s">
        <v>366</v>
      </c>
      <c r="D57" s="10">
        <v>4</v>
      </c>
      <c r="E57" s="10"/>
      <c r="F57" s="10" t="e">
        <f t="shared" si="1"/>
        <v>#N/A</v>
      </c>
      <c r="G57" s="9"/>
      <c r="H57" s="9"/>
      <c r="I57" s="9"/>
      <c r="J57" s="9"/>
    </row>
    <row r="58" spans="2:10" x14ac:dyDescent="0.25">
      <c r="B58" s="9" t="s">
        <v>368</v>
      </c>
      <c r="C58" s="9" t="s">
        <v>369</v>
      </c>
      <c r="D58" s="10">
        <v>4</v>
      </c>
      <c r="E58" s="10"/>
      <c r="F58" s="10" t="e">
        <f t="shared" si="1"/>
        <v>#N/A</v>
      </c>
      <c r="G58" s="9"/>
      <c r="H58" s="9"/>
      <c r="I58" s="9"/>
      <c r="J58" s="9"/>
    </row>
    <row r="59" spans="2:10" x14ac:dyDescent="0.25">
      <c r="B59" s="60" t="s">
        <v>365</v>
      </c>
      <c r="C59" s="9"/>
      <c r="D59" s="10"/>
      <c r="E59" s="10"/>
      <c r="F59" s="10"/>
      <c r="G59" s="9"/>
      <c r="H59" s="9"/>
      <c r="I59" s="9"/>
      <c r="J59" s="9"/>
    </row>
    <row r="60" spans="2:10" x14ac:dyDescent="0.25">
      <c r="B60" s="9" t="s">
        <v>370</v>
      </c>
      <c r="C60" s="9" t="s">
        <v>376</v>
      </c>
      <c r="D60" s="10">
        <v>4</v>
      </c>
      <c r="E60" s="10"/>
      <c r="F60" s="10" t="e">
        <f t="shared" si="1"/>
        <v>#N/A</v>
      </c>
      <c r="G60" s="9"/>
      <c r="H60" s="9"/>
      <c r="I60" s="9"/>
      <c r="J60" s="9"/>
    </row>
    <row r="61" spans="2:10" x14ac:dyDescent="0.25">
      <c r="B61" s="9" t="s">
        <v>371</v>
      </c>
      <c r="C61" s="9" t="s">
        <v>378</v>
      </c>
      <c r="D61" s="10">
        <v>5</v>
      </c>
      <c r="E61" s="10"/>
      <c r="F61" s="10" t="e">
        <f t="shared" si="1"/>
        <v>#N/A</v>
      </c>
      <c r="G61" s="9"/>
      <c r="H61" s="9"/>
      <c r="I61" s="9"/>
      <c r="J61" s="9"/>
    </row>
    <row r="62" spans="2:10" x14ac:dyDescent="0.25">
      <c r="B62" s="60" t="s">
        <v>365</v>
      </c>
      <c r="C62" s="9"/>
      <c r="D62" s="10"/>
      <c r="E62" s="10"/>
      <c r="F62" s="10"/>
      <c r="G62" s="9"/>
      <c r="H62" s="9"/>
      <c r="I62" s="9"/>
      <c r="J62" s="9"/>
    </row>
    <row r="63" spans="2:10" x14ac:dyDescent="0.25">
      <c r="B63" s="9" t="s">
        <v>374</v>
      </c>
      <c r="C63" s="9" t="s">
        <v>375</v>
      </c>
      <c r="D63" s="10">
        <v>4</v>
      </c>
      <c r="E63" s="10"/>
      <c r="F63" s="10" t="e">
        <f t="shared" si="1"/>
        <v>#N/A</v>
      </c>
      <c r="G63" s="9"/>
      <c r="H63" s="9"/>
      <c r="I63" s="9"/>
      <c r="J63" s="9"/>
    </row>
    <row r="64" spans="2:10" x14ac:dyDescent="0.25">
      <c r="B64" s="9" t="s">
        <v>377</v>
      </c>
      <c r="C64" s="9" t="s">
        <v>379</v>
      </c>
      <c r="D64" s="10">
        <v>5</v>
      </c>
      <c r="E64" s="10"/>
      <c r="F64" s="10" t="e">
        <f t="shared" si="1"/>
        <v>#N/A</v>
      </c>
      <c r="G64" s="9"/>
      <c r="H64" s="9"/>
      <c r="I64" s="9"/>
      <c r="J64" s="9"/>
    </row>
    <row r="65" spans="2:10" ht="15.75" x14ac:dyDescent="0.25">
      <c r="B65" s="4" t="s">
        <v>38</v>
      </c>
      <c r="C65" s="4"/>
      <c r="D65" s="7">
        <f>SUM(D34:D55)+12</f>
        <v>74</v>
      </c>
      <c r="E65" s="7"/>
      <c r="F65" s="7" t="e">
        <f>SUM(F34:F61)</f>
        <v>#N/A</v>
      </c>
      <c r="G65" s="9"/>
      <c r="H65" s="9"/>
      <c r="I65" s="9"/>
      <c r="J65" s="9"/>
    </row>
    <row r="66" spans="2:10" ht="15.75" x14ac:dyDescent="0.25">
      <c r="B66" s="4" t="s">
        <v>39</v>
      </c>
      <c r="D66" s="7">
        <f>SUM(D32+D65)</f>
        <v>126</v>
      </c>
      <c r="E66" s="7"/>
      <c r="F66" s="7" t="e">
        <f>F32+F65</f>
        <v>#N/A</v>
      </c>
      <c r="G66" s="9"/>
      <c r="H66" s="9"/>
      <c r="I66" s="9"/>
      <c r="J66" s="9"/>
    </row>
    <row r="67" spans="2:10" ht="15.75" x14ac:dyDescent="0.25">
      <c r="B67" s="4"/>
      <c r="C67" s="4" t="s">
        <v>67</v>
      </c>
      <c r="D67" s="7"/>
      <c r="E67" s="12" t="e">
        <f>F66/D66</f>
        <v>#N/A</v>
      </c>
      <c r="F67" s="7"/>
      <c r="G67" s="9"/>
      <c r="H67" s="9"/>
      <c r="I67" s="9"/>
      <c r="J67" s="9"/>
    </row>
    <row r="68" spans="2:10" ht="15.75" x14ac:dyDescent="0.25">
      <c r="B68" s="4"/>
      <c r="C68" s="4"/>
      <c r="D68" s="7"/>
      <c r="E68" s="7"/>
      <c r="F68" s="7"/>
      <c r="G68" s="9"/>
      <c r="H68" s="9"/>
      <c r="I68" s="9"/>
      <c r="J68" s="9"/>
    </row>
    <row r="69" spans="2:10" ht="15.75" x14ac:dyDescent="0.25">
      <c r="B69" s="4"/>
      <c r="C69" s="4"/>
      <c r="D69" s="7"/>
      <c r="E69" s="7"/>
      <c r="F69" s="7"/>
      <c r="G69" s="9"/>
      <c r="H69" s="9"/>
      <c r="I69" s="9"/>
      <c r="J69" s="9"/>
    </row>
    <row r="70" spans="2:10" x14ac:dyDescent="0.25">
      <c r="B70" s="32"/>
      <c r="C70" s="32"/>
      <c r="D70" s="33"/>
      <c r="E70" s="33"/>
      <c r="F70" s="33"/>
      <c r="G70" s="9"/>
      <c r="H70" s="9"/>
      <c r="I70" s="9"/>
      <c r="J70" s="9"/>
    </row>
    <row r="71" spans="2:10" x14ac:dyDescent="0.25">
      <c r="B71" s="32"/>
      <c r="C71" s="32"/>
      <c r="D71" s="33"/>
      <c r="E71" s="33"/>
      <c r="F71" s="33"/>
      <c r="G71" s="9"/>
      <c r="H71" s="9"/>
      <c r="I71" s="9"/>
      <c r="J71" s="9"/>
    </row>
    <row r="72" spans="2:10" x14ac:dyDescent="0.25">
      <c r="B72" s="32"/>
      <c r="C72" s="32"/>
      <c r="D72" s="33"/>
      <c r="E72" s="33"/>
      <c r="F72" s="33"/>
      <c r="G72" s="9"/>
      <c r="H72" s="9"/>
      <c r="I72" s="9"/>
      <c r="J72" s="9"/>
    </row>
    <row r="73" spans="2:10" x14ac:dyDescent="0.25">
      <c r="B73" s="32"/>
      <c r="C73" s="32"/>
      <c r="D73" s="33"/>
      <c r="E73" s="33"/>
      <c r="F73" s="33"/>
      <c r="G73" s="9"/>
      <c r="H73" s="9"/>
      <c r="I73" s="9"/>
      <c r="J73" s="9"/>
    </row>
    <row r="74" spans="2:10" x14ac:dyDescent="0.25">
      <c r="B74" s="32"/>
      <c r="C74" s="32"/>
      <c r="D74" s="33"/>
      <c r="E74" s="33"/>
      <c r="F74" s="33"/>
      <c r="G74" s="9"/>
      <c r="H74" s="9"/>
      <c r="I74" s="9"/>
      <c r="J74" s="9"/>
    </row>
    <row r="75" spans="2:10" x14ac:dyDescent="0.25">
      <c r="B75" s="32"/>
      <c r="C75" s="32"/>
      <c r="D75" s="33"/>
      <c r="E75" s="33"/>
      <c r="F75" s="33"/>
      <c r="G75" s="9"/>
      <c r="H75" s="9"/>
      <c r="I75" s="9"/>
      <c r="J75" s="9"/>
    </row>
    <row r="76" spans="2:10" x14ac:dyDescent="0.25">
      <c r="B76" s="32"/>
      <c r="C76" s="32"/>
      <c r="D76" s="33"/>
      <c r="E76" s="33"/>
      <c r="F76" s="33"/>
      <c r="G76" s="9"/>
      <c r="H76" s="9"/>
      <c r="I76" s="9"/>
      <c r="J76" s="9"/>
    </row>
    <row r="77" spans="2:10" x14ac:dyDescent="0.25">
      <c r="B77" s="32"/>
      <c r="C77" s="32"/>
      <c r="D77" s="33"/>
      <c r="E77" s="33"/>
      <c r="F77" s="33"/>
      <c r="G77" s="9"/>
      <c r="H77" s="9"/>
      <c r="I77" s="9"/>
      <c r="J77" s="9"/>
    </row>
    <row r="78" spans="2:10" x14ac:dyDescent="0.25">
      <c r="B78" s="32"/>
      <c r="C78" s="32"/>
      <c r="D78" s="33"/>
      <c r="E78" s="33"/>
      <c r="F78" s="33"/>
      <c r="G78" s="9"/>
      <c r="H78" s="9"/>
      <c r="I78" s="9"/>
      <c r="J78" s="9"/>
    </row>
    <row r="79" spans="2:10" x14ac:dyDescent="0.25">
      <c r="B79" s="32"/>
      <c r="C79" s="32"/>
      <c r="D79" s="33"/>
      <c r="E79" s="33"/>
      <c r="F79" s="33"/>
      <c r="G79" s="9"/>
      <c r="H79" s="9"/>
      <c r="I79" s="9"/>
      <c r="J79" s="9"/>
    </row>
    <row r="80" spans="2:10" x14ac:dyDescent="0.25">
      <c r="B80" s="32"/>
      <c r="C80" s="32"/>
      <c r="D80" s="33"/>
      <c r="E80" s="33"/>
      <c r="F80" s="33"/>
      <c r="G80" s="9"/>
      <c r="H80" s="9"/>
      <c r="I80" s="9"/>
      <c r="J80" s="9"/>
    </row>
    <row r="81" spans="2:10" x14ac:dyDescent="0.25">
      <c r="B81" s="32"/>
      <c r="C81" s="32"/>
      <c r="D81" s="33"/>
      <c r="E81" s="33"/>
      <c r="F81" s="33"/>
      <c r="G81" s="36"/>
      <c r="H81" s="36"/>
      <c r="I81" s="36"/>
      <c r="J81" s="36"/>
    </row>
    <row r="82" spans="2:10" x14ac:dyDescent="0.25">
      <c r="B82" s="32"/>
      <c r="C82" s="32"/>
      <c r="D82" s="33"/>
      <c r="E82" s="33"/>
      <c r="F82" s="33"/>
      <c r="G82" s="36"/>
      <c r="H82" s="36"/>
      <c r="I82" s="36"/>
      <c r="J82" s="36"/>
    </row>
    <row r="83" spans="2:10" x14ac:dyDescent="0.25">
      <c r="B83" s="34"/>
      <c r="C83" s="34"/>
      <c r="D83" s="35"/>
      <c r="E83" s="35"/>
      <c r="F83" s="35"/>
      <c r="G83" s="36"/>
      <c r="H83" s="36"/>
      <c r="I83" s="36"/>
      <c r="J83" s="36"/>
    </row>
    <row r="84" spans="2:10" x14ac:dyDescent="0.25">
      <c r="B84" s="34"/>
      <c r="C84" s="34"/>
      <c r="D84" s="35"/>
      <c r="E84" s="35"/>
      <c r="F84" s="35"/>
      <c r="G84" s="36"/>
      <c r="H84" s="36"/>
      <c r="I84" s="36"/>
      <c r="J84" s="36"/>
    </row>
    <row r="85" spans="2:10" x14ac:dyDescent="0.25">
      <c r="B85" s="34"/>
      <c r="C85" s="34"/>
      <c r="D85" s="35"/>
      <c r="E85" s="35"/>
      <c r="F85" s="35"/>
      <c r="G85" s="36"/>
      <c r="H85" s="36"/>
      <c r="I85" s="36"/>
      <c r="J85" s="36"/>
    </row>
    <row r="86" spans="2:10" x14ac:dyDescent="0.25">
      <c r="B86" s="34"/>
      <c r="C86" s="34"/>
      <c r="D86" s="35"/>
      <c r="E86" s="35"/>
      <c r="F86" s="35"/>
      <c r="G86" s="36"/>
      <c r="H86" s="36"/>
      <c r="I86" s="36"/>
      <c r="J86" s="36"/>
    </row>
    <row r="87" spans="2:10" x14ac:dyDescent="0.25">
      <c r="B87" s="34"/>
      <c r="C87" s="34"/>
      <c r="D87" s="35"/>
      <c r="E87" s="35"/>
      <c r="F87" s="35"/>
      <c r="G87" s="36"/>
      <c r="H87" s="36"/>
      <c r="I87" s="36"/>
      <c r="J87" s="36"/>
    </row>
    <row r="88" spans="2:10" x14ac:dyDescent="0.25">
      <c r="B88" s="34"/>
      <c r="C88" s="34"/>
      <c r="D88" s="35"/>
      <c r="E88" s="35"/>
      <c r="F88" s="35"/>
      <c r="G88" s="36"/>
      <c r="H88" s="36"/>
      <c r="I88" s="36"/>
      <c r="J88" s="36"/>
    </row>
    <row r="89" spans="2:10" x14ac:dyDescent="0.25">
      <c r="B89" s="34"/>
      <c r="C89" s="34"/>
      <c r="D89" s="35"/>
      <c r="E89" s="35"/>
      <c r="F89" s="35"/>
      <c r="G89" s="36"/>
      <c r="H89" s="36"/>
      <c r="I89" s="36"/>
      <c r="J89" s="36"/>
    </row>
    <row r="90" spans="2:10" x14ac:dyDescent="0.25">
      <c r="B90" s="34"/>
      <c r="C90" s="34"/>
      <c r="D90" s="35"/>
      <c r="E90" s="35"/>
      <c r="F90" s="35"/>
      <c r="G90" s="36"/>
      <c r="H90" s="36"/>
      <c r="I90" s="36"/>
      <c r="J90" s="36"/>
    </row>
    <row r="91" spans="2:10" x14ac:dyDescent="0.25">
      <c r="B91" s="34"/>
      <c r="C91" s="34"/>
      <c r="D91" s="35"/>
      <c r="E91" s="35"/>
      <c r="F91" s="35"/>
      <c r="G91" s="36"/>
      <c r="H91" s="36"/>
      <c r="I91" s="36"/>
      <c r="J91" s="36"/>
    </row>
    <row r="92" spans="2:10" x14ac:dyDescent="0.25">
      <c r="B92" s="34"/>
      <c r="C92" s="34"/>
      <c r="D92" s="35"/>
      <c r="E92" s="35"/>
      <c r="F92" s="35"/>
      <c r="G92" s="36"/>
      <c r="H92" s="36"/>
      <c r="I92" s="36"/>
      <c r="J92" s="36"/>
    </row>
    <row r="93" spans="2:10" x14ac:dyDescent="0.25">
      <c r="B93" s="34"/>
      <c r="C93" s="34"/>
      <c r="D93" s="35"/>
      <c r="E93" s="35"/>
      <c r="F93" s="35"/>
      <c r="G93" s="36"/>
      <c r="H93" s="36"/>
      <c r="I93" s="36"/>
      <c r="J93" s="36"/>
    </row>
    <row r="94" spans="2:10" x14ac:dyDescent="0.25">
      <c r="B94" s="34"/>
      <c r="C94" s="34"/>
      <c r="D94" s="35"/>
      <c r="E94" s="35"/>
      <c r="F94" s="35"/>
      <c r="G94" s="36"/>
      <c r="H94" s="36"/>
      <c r="I94" s="36"/>
      <c r="J94" s="36"/>
    </row>
    <row r="95" spans="2:10" x14ac:dyDescent="0.25">
      <c r="B95" s="34"/>
      <c r="C95" s="34"/>
      <c r="D95" s="35"/>
      <c r="E95" s="35"/>
      <c r="F95" s="35"/>
      <c r="G95" s="36"/>
      <c r="H95" s="36"/>
      <c r="I95" s="36"/>
      <c r="J95" s="36"/>
    </row>
    <row r="96" spans="2:10" x14ac:dyDescent="0.25">
      <c r="B96" s="34"/>
      <c r="C96" s="34"/>
      <c r="D96" s="35"/>
      <c r="E96" s="35"/>
      <c r="F96" s="35"/>
      <c r="G96" s="36"/>
      <c r="H96" s="36"/>
      <c r="I96" s="36"/>
      <c r="J96" s="36"/>
    </row>
    <row r="97" spans="2:10" x14ac:dyDescent="0.25">
      <c r="B97" s="34"/>
      <c r="C97" s="34"/>
      <c r="D97" s="35"/>
      <c r="E97" s="35"/>
      <c r="F97" s="35"/>
      <c r="G97" s="36"/>
      <c r="H97" s="36"/>
      <c r="I97" s="36"/>
      <c r="J97" s="36"/>
    </row>
    <row r="98" spans="2:10" x14ac:dyDescent="0.25">
      <c r="B98" s="34"/>
      <c r="C98" s="34"/>
      <c r="D98" s="35"/>
      <c r="E98" s="35"/>
      <c r="F98" s="35"/>
      <c r="G98" s="36"/>
      <c r="H98" s="36"/>
      <c r="I98" s="36"/>
      <c r="J98" s="36"/>
    </row>
    <row r="99" spans="2:10" x14ac:dyDescent="0.25">
      <c r="B99" s="34"/>
      <c r="C99" s="34"/>
      <c r="D99" s="35"/>
      <c r="E99" s="35"/>
      <c r="F99" s="35"/>
      <c r="G99" s="36"/>
      <c r="H99" s="36"/>
      <c r="I99" s="36"/>
      <c r="J99" s="36"/>
    </row>
    <row r="100" spans="2:10" x14ac:dyDescent="0.25">
      <c r="B100" s="34"/>
      <c r="C100" s="34"/>
      <c r="D100" s="35"/>
      <c r="E100" s="35"/>
      <c r="F100" s="35"/>
      <c r="G100" s="36"/>
      <c r="H100" s="36"/>
      <c r="I100" s="36"/>
      <c r="J100" s="36"/>
    </row>
    <row r="101" spans="2:10" x14ac:dyDescent="0.25">
      <c r="B101" s="34"/>
      <c r="C101" s="34"/>
      <c r="D101" s="35"/>
      <c r="E101" s="35"/>
      <c r="F101" s="35"/>
      <c r="G101" s="36"/>
      <c r="H101" s="36"/>
      <c r="I101" s="36"/>
      <c r="J101" s="36"/>
    </row>
    <row r="102" spans="2:10" x14ac:dyDescent="0.25">
      <c r="B102" s="34"/>
      <c r="C102" s="34"/>
      <c r="D102" s="35"/>
      <c r="E102" s="35"/>
      <c r="F102" s="35"/>
      <c r="G102" s="36"/>
      <c r="H102" s="36"/>
      <c r="I102" s="36"/>
      <c r="J102" s="36"/>
    </row>
    <row r="103" spans="2:10" x14ac:dyDescent="0.25">
      <c r="B103" s="34"/>
      <c r="C103" s="34"/>
      <c r="D103" s="35"/>
      <c r="E103" s="35"/>
      <c r="F103" s="35"/>
      <c r="G103" s="36"/>
      <c r="H103" s="36"/>
      <c r="I103" s="36"/>
      <c r="J103" s="36"/>
    </row>
    <row r="104" spans="2:10" x14ac:dyDescent="0.25">
      <c r="B104" s="34"/>
      <c r="C104" s="34"/>
      <c r="D104" s="35"/>
      <c r="E104" s="35"/>
      <c r="F104" s="35"/>
      <c r="G104" s="36"/>
      <c r="H104" s="36"/>
      <c r="I104" s="36"/>
      <c r="J104" s="36"/>
    </row>
    <row r="105" spans="2:10" x14ac:dyDescent="0.25">
      <c r="B105" s="34"/>
      <c r="C105" s="34"/>
      <c r="D105" s="35"/>
      <c r="E105" s="35"/>
      <c r="F105" s="35"/>
      <c r="G105" s="36"/>
      <c r="H105" s="36"/>
      <c r="I105" s="36"/>
      <c r="J105" s="36"/>
    </row>
    <row r="106" spans="2:10" x14ac:dyDescent="0.25">
      <c r="B106" s="34"/>
      <c r="C106" s="34"/>
      <c r="D106" s="35"/>
      <c r="E106" s="35"/>
      <c r="F106" s="35"/>
      <c r="G106" s="36"/>
      <c r="H106" s="36"/>
      <c r="I106" s="36"/>
      <c r="J106" s="36"/>
    </row>
    <row r="107" spans="2:10" x14ac:dyDescent="0.25">
      <c r="B107" s="34"/>
      <c r="C107" s="34"/>
      <c r="D107" s="35"/>
      <c r="E107" s="35"/>
      <c r="F107" s="35"/>
      <c r="G107" s="36"/>
      <c r="H107" s="36"/>
      <c r="I107" s="36"/>
      <c r="J107" s="36"/>
    </row>
    <row r="108" spans="2:10" x14ac:dyDescent="0.25">
      <c r="B108" s="34"/>
      <c r="C108" s="34"/>
      <c r="D108" s="35"/>
      <c r="E108" s="35"/>
      <c r="F108" s="35"/>
      <c r="G108" s="36"/>
      <c r="H108" s="36"/>
      <c r="I108" s="36"/>
      <c r="J108" s="36"/>
    </row>
    <row r="109" spans="2:10" x14ac:dyDescent="0.25">
      <c r="B109" s="34"/>
      <c r="C109" s="34"/>
      <c r="D109" s="35"/>
      <c r="E109" s="35"/>
      <c r="F109" s="35"/>
      <c r="G109" s="36"/>
      <c r="H109" s="36"/>
      <c r="I109" s="36"/>
      <c r="J109" s="36"/>
    </row>
    <row r="110" spans="2:10" x14ac:dyDescent="0.25">
      <c r="B110" s="34"/>
      <c r="C110" s="34"/>
      <c r="D110" s="35"/>
      <c r="E110" s="35"/>
      <c r="F110" s="35"/>
      <c r="G110" s="36"/>
      <c r="H110" s="36"/>
      <c r="I110" s="36"/>
      <c r="J110" s="36"/>
    </row>
    <row r="111" spans="2:10" x14ac:dyDescent="0.25">
      <c r="B111" s="34"/>
      <c r="C111" s="34"/>
      <c r="D111" s="35"/>
      <c r="E111" s="35"/>
      <c r="F111" s="35"/>
      <c r="G111" s="36"/>
      <c r="H111" s="36"/>
      <c r="I111" s="36"/>
      <c r="J111" s="36"/>
    </row>
    <row r="112" spans="2:10" x14ac:dyDescent="0.25">
      <c r="B112" s="34"/>
      <c r="C112" s="34"/>
      <c r="D112" s="35"/>
      <c r="E112" s="35"/>
      <c r="F112" s="35"/>
      <c r="G112" s="36"/>
      <c r="H112" s="36"/>
      <c r="I112" s="36"/>
      <c r="J112" s="36"/>
    </row>
    <row r="113" spans="2:10" x14ac:dyDescent="0.25">
      <c r="B113" s="36"/>
      <c r="C113" s="36"/>
      <c r="D113" s="37"/>
      <c r="E113" s="37"/>
      <c r="F113" s="37"/>
      <c r="G113" s="36"/>
      <c r="H113" s="36"/>
      <c r="I113" s="36"/>
      <c r="J113" s="36"/>
    </row>
    <row r="114" spans="2:10" x14ac:dyDescent="0.25">
      <c r="B114" s="36"/>
      <c r="C114" s="36"/>
      <c r="D114" s="37"/>
      <c r="E114" s="37"/>
      <c r="F114" s="37"/>
      <c r="G114" s="36"/>
      <c r="H114" s="36"/>
      <c r="I114" s="36"/>
      <c r="J114" s="36"/>
    </row>
    <row r="115" spans="2:10" x14ac:dyDescent="0.25">
      <c r="B115" s="36"/>
      <c r="C115" s="36"/>
      <c r="D115" s="37"/>
      <c r="E115" s="37"/>
      <c r="F115" s="37"/>
      <c r="G115" s="36"/>
      <c r="H115" s="36"/>
      <c r="I115" s="36"/>
      <c r="J115" s="36"/>
    </row>
    <row r="116" spans="2:10" x14ac:dyDescent="0.25">
      <c r="B116" s="36"/>
      <c r="C116" s="36"/>
      <c r="D116" s="37"/>
      <c r="E116" s="37"/>
      <c r="F116" s="37"/>
      <c r="G116" s="36"/>
      <c r="H116" s="36"/>
      <c r="I116" s="36"/>
      <c r="J116" s="36"/>
    </row>
    <row r="117" spans="2:10" x14ac:dyDescent="0.25">
      <c r="B117" s="36"/>
      <c r="C117" s="36"/>
      <c r="D117" s="37"/>
      <c r="E117" s="37"/>
      <c r="F117" s="37"/>
      <c r="G117" s="36"/>
      <c r="H117" s="36"/>
      <c r="I117" s="36"/>
      <c r="J117" s="36"/>
    </row>
    <row r="118" spans="2:10" x14ac:dyDescent="0.25">
      <c r="B118" s="36"/>
      <c r="C118" s="36"/>
      <c r="D118" s="37"/>
      <c r="E118" s="37"/>
      <c r="F118" s="37"/>
      <c r="G118" s="36"/>
      <c r="H118" s="36"/>
      <c r="I118" s="36"/>
      <c r="J118" s="36"/>
    </row>
    <row r="119" spans="2:10" x14ac:dyDescent="0.25">
      <c r="B119" s="36"/>
      <c r="C119" s="36"/>
      <c r="D119" s="37"/>
      <c r="E119" s="37"/>
      <c r="F119" s="37"/>
    </row>
    <row r="120" spans="2:10" x14ac:dyDescent="0.25">
      <c r="B120" s="36"/>
      <c r="C120" s="36"/>
      <c r="D120" s="37"/>
      <c r="E120" s="37"/>
      <c r="F120" s="37"/>
    </row>
  </sheetData>
  <mergeCells count="5">
    <mergeCell ref="B3:G3"/>
    <mergeCell ref="B4:G4"/>
    <mergeCell ref="B5:G5"/>
    <mergeCell ref="B8:F9"/>
    <mergeCell ref="B10:F1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2A96D-3807-49AE-8F08-F98BC0133827}">
  <sheetPr>
    <tabColor rgb="FF00B0F0"/>
  </sheetPr>
  <dimension ref="B1:J105"/>
  <sheetViews>
    <sheetView topLeftCell="A19" zoomScaleNormal="100" workbookViewId="0"/>
  </sheetViews>
  <sheetFormatPr defaultRowHeight="15" x14ac:dyDescent="0.25"/>
  <cols>
    <col min="1" max="1" width="10.140625" bestFit="1" customWidth="1"/>
    <col min="2" max="2" width="12" customWidth="1"/>
    <col min="3" max="3" width="56.42578125" customWidth="1"/>
    <col min="4" max="4" width="13.5703125" style="1" customWidth="1"/>
    <col min="5" max="5" width="10.5703125" style="1" customWidth="1"/>
    <col min="6" max="6" width="10.140625" style="1" customWidth="1"/>
    <col min="7" max="7" width="15.140625" customWidth="1"/>
  </cols>
  <sheetData>
    <row r="1" spans="2:10" s="8" customFormat="1" ht="36.75" customHeight="1" x14ac:dyDescent="0.3">
      <c r="B1" s="3" t="s">
        <v>56</v>
      </c>
      <c r="D1" s="5" t="s">
        <v>58</v>
      </c>
      <c r="E1" s="53"/>
    </row>
    <row r="2" spans="2:10" s="16" customFormat="1" ht="15.75" x14ac:dyDescent="0.25">
      <c r="B2" s="40" t="s">
        <v>71</v>
      </c>
      <c r="C2" s="40"/>
      <c r="D2" s="40"/>
      <c r="E2" s="40"/>
      <c r="F2" s="15"/>
      <c r="G2" s="24"/>
      <c r="H2" s="24"/>
      <c r="I2" s="24"/>
      <c r="J2" s="24"/>
    </row>
    <row r="3" spans="2:10" s="14" customFormat="1" ht="18.75" x14ac:dyDescent="0.3">
      <c r="B3" s="64" t="s">
        <v>73</v>
      </c>
      <c r="C3" s="64"/>
      <c r="D3" s="64"/>
      <c r="E3" s="64"/>
      <c r="F3" s="64"/>
      <c r="G3" s="64"/>
      <c r="H3" s="18"/>
      <c r="I3" s="18"/>
      <c r="J3" s="18"/>
    </row>
    <row r="4" spans="2:10" s="14" customFormat="1" ht="18.75" x14ac:dyDescent="0.3">
      <c r="B4" s="64" t="s">
        <v>0</v>
      </c>
      <c r="C4" s="64"/>
      <c r="D4" s="64"/>
      <c r="E4" s="64"/>
      <c r="F4" s="64"/>
      <c r="G4" s="64"/>
      <c r="H4" s="18"/>
      <c r="I4" s="18"/>
      <c r="J4" s="18"/>
    </row>
    <row r="5" spans="2:10" s="14" customFormat="1" ht="18.75" x14ac:dyDescent="0.3">
      <c r="B5" s="64" t="s">
        <v>1</v>
      </c>
      <c r="C5" s="64"/>
      <c r="D5" s="64"/>
      <c r="E5" s="64"/>
      <c r="F5" s="64"/>
      <c r="G5" s="64"/>
      <c r="H5" s="18"/>
      <c r="I5" s="18"/>
      <c r="J5" s="18"/>
    </row>
    <row r="6" spans="2:10" x14ac:dyDescent="0.25">
      <c r="B6" s="9"/>
      <c r="C6" s="9"/>
      <c r="D6" s="10"/>
      <c r="E6" s="10"/>
      <c r="F6" s="10"/>
      <c r="G6" s="24"/>
      <c r="H6" s="24"/>
      <c r="I6" s="24"/>
      <c r="J6" s="24"/>
    </row>
    <row r="7" spans="2:10" x14ac:dyDescent="0.25">
      <c r="B7" s="9"/>
      <c r="C7" s="9"/>
      <c r="D7" s="10"/>
      <c r="E7" s="10"/>
      <c r="F7" s="10"/>
      <c r="G7" s="9"/>
      <c r="H7" s="9"/>
      <c r="I7" s="9"/>
      <c r="J7" s="9"/>
    </row>
    <row r="8" spans="2:10" ht="15" customHeight="1" x14ac:dyDescent="0.25">
      <c r="B8" s="65" t="s">
        <v>69</v>
      </c>
      <c r="C8" s="65"/>
      <c r="D8" s="65"/>
      <c r="E8" s="65"/>
      <c r="F8" s="65"/>
      <c r="G8" s="38"/>
      <c r="H8" s="38"/>
      <c r="I8" s="38"/>
      <c r="J8" s="38"/>
    </row>
    <row r="9" spans="2:10" ht="29.25" customHeight="1" x14ac:dyDescent="0.25">
      <c r="B9" s="65"/>
      <c r="C9" s="65"/>
      <c r="D9" s="65"/>
      <c r="E9" s="65"/>
      <c r="F9" s="65"/>
      <c r="G9" s="9"/>
      <c r="H9" s="9"/>
      <c r="I9" s="9"/>
      <c r="J9" s="9"/>
    </row>
    <row r="10" spans="2:10" ht="28.5" customHeight="1" x14ac:dyDescent="0.25">
      <c r="B10" s="65" t="s">
        <v>59</v>
      </c>
      <c r="C10" s="65"/>
      <c r="D10" s="65"/>
      <c r="E10" s="65"/>
      <c r="F10" s="65"/>
      <c r="G10" s="38"/>
      <c r="H10" s="38"/>
      <c r="I10" s="38"/>
      <c r="J10" s="38"/>
    </row>
    <row r="11" spans="2:10" x14ac:dyDescent="0.25">
      <c r="B11" s="9"/>
      <c r="C11" s="9"/>
      <c r="D11" s="10"/>
      <c r="E11" s="10"/>
      <c r="F11" s="10"/>
      <c r="G11" s="9"/>
      <c r="H11" s="9"/>
      <c r="I11" s="9"/>
      <c r="J11" s="9"/>
    </row>
    <row r="12" spans="2:10" ht="54.75" customHeight="1" x14ac:dyDescent="0.3">
      <c r="B12" s="19" t="s">
        <v>2</v>
      </c>
      <c r="C12" s="13" t="s">
        <v>222</v>
      </c>
      <c r="D12" s="20" t="s">
        <v>48</v>
      </c>
      <c r="E12" s="20" t="s">
        <v>5</v>
      </c>
      <c r="F12" s="20" t="s">
        <v>6</v>
      </c>
      <c r="G12" s="44" t="s">
        <v>100</v>
      </c>
      <c r="H12" s="9"/>
      <c r="I12" s="9"/>
      <c r="J12" s="9"/>
    </row>
    <row r="13" spans="2:10" x14ac:dyDescent="0.25">
      <c r="B13" s="2" t="s">
        <v>60</v>
      </c>
      <c r="C13" s="9"/>
      <c r="D13" s="10"/>
      <c r="E13" s="10"/>
      <c r="F13" s="10"/>
      <c r="G13" s="9"/>
      <c r="H13" s="9"/>
      <c r="I13" s="9"/>
      <c r="J13" s="9"/>
    </row>
    <row r="14" spans="2:10" s="16" customFormat="1" x14ac:dyDescent="0.25">
      <c r="B14" s="24" t="s">
        <v>7</v>
      </c>
      <c r="C14" s="24" t="s">
        <v>47</v>
      </c>
      <c r="D14" s="17">
        <v>3</v>
      </c>
      <c r="E14" s="17"/>
      <c r="F14" s="17" t="e">
        <f t="shared" ref="F14:F30" si="0">D14*VLOOKUP(E14,Honor_Points,2)</f>
        <v>#N/A</v>
      </c>
      <c r="G14" s="24"/>
      <c r="H14" s="24"/>
      <c r="I14" s="24"/>
      <c r="J14" s="24"/>
    </row>
    <row r="15" spans="2:10" s="16" customFormat="1" x14ac:dyDescent="0.25">
      <c r="B15" s="24" t="s">
        <v>61</v>
      </c>
      <c r="C15" s="24" t="s">
        <v>9</v>
      </c>
      <c r="D15" s="17">
        <v>1</v>
      </c>
      <c r="E15" s="17"/>
      <c r="F15" s="17" t="e">
        <f t="shared" si="0"/>
        <v>#N/A</v>
      </c>
      <c r="G15" s="24"/>
      <c r="H15" s="24"/>
      <c r="I15" s="24"/>
      <c r="J15" s="24"/>
    </row>
    <row r="16" spans="2:10" x14ac:dyDescent="0.25">
      <c r="B16" s="9" t="s">
        <v>62</v>
      </c>
      <c r="C16" s="9" t="s">
        <v>63</v>
      </c>
      <c r="D16" s="10">
        <v>3</v>
      </c>
      <c r="E16" s="10"/>
      <c r="F16" s="10" t="e">
        <f t="shared" si="0"/>
        <v>#N/A</v>
      </c>
      <c r="G16" s="9"/>
      <c r="H16" s="9"/>
      <c r="I16" s="9"/>
      <c r="J16" s="9"/>
    </row>
    <row r="17" spans="2:10" x14ac:dyDescent="0.25">
      <c r="B17" s="9" t="s">
        <v>155</v>
      </c>
      <c r="C17" s="9" t="s">
        <v>156</v>
      </c>
      <c r="D17" s="10">
        <v>3</v>
      </c>
      <c r="E17" s="10"/>
      <c r="F17" s="10" t="e">
        <f t="shared" si="0"/>
        <v>#N/A</v>
      </c>
      <c r="G17" s="9"/>
      <c r="H17" s="9"/>
      <c r="I17" s="9"/>
      <c r="J17" s="9"/>
    </row>
    <row r="18" spans="2:10" x14ac:dyDescent="0.25">
      <c r="B18" s="9" t="s">
        <v>108</v>
      </c>
      <c r="C18" s="9" t="s">
        <v>109</v>
      </c>
      <c r="D18" s="10">
        <v>4</v>
      </c>
      <c r="E18" s="10"/>
      <c r="F18" s="10" t="e">
        <f t="shared" si="0"/>
        <v>#N/A</v>
      </c>
      <c r="G18" s="9"/>
      <c r="H18" s="9"/>
      <c r="I18" s="9"/>
      <c r="J18" s="9"/>
    </row>
    <row r="19" spans="2:10" x14ac:dyDescent="0.25">
      <c r="B19" s="9" t="s">
        <v>64</v>
      </c>
      <c r="C19" s="9" t="s">
        <v>110</v>
      </c>
      <c r="D19" s="10">
        <v>3</v>
      </c>
      <c r="E19" s="10"/>
      <c r="F19" s="10" t="e">
        <f t="shared" si="0"/>
        <v>#N/A</v>
      </c>
      <c r="G19" s="9"/>
      <c r="H19" s="9"/>
      <c r="I19" s="9"/>
      <c r="J19" s="9"/>
    </row>
    <row r="20" spans="2:10" x14ac:dyDescent="0.25">
      <c r="B20" s="9" t="s">
        <v>93</v>
      </c>
      <c r="C20" s="9" t="s">
        <v>94</v>
      </c>
      <c r="D20" s="10">
        <v>1</v>
      </c>
      <c r="E20" s="10"/>
      <c r="F20" s="10" t="e">
        <f t="shared" si="0"/>
        <v>#N/A</v>
      </c>
      <c r="G20" s="9"/>
      <c r="H20" s="9"/>
      <c r="I20" s="9"/>
      <c r="J20" s="9"/>
    </row>
    <row r="21" spans="2:10" x14ac:dyDescent="0.25">
      <c r="B21" s="9" t="s">
        <v>93</v>
      </c>
      <c r="C21" s="9" t="s">
        <v>94</v>
      </c>
      <c r="D21" s="10">
        <v>1</v>
      </c>
      <c r="E21" s="10"/>
      <c r="F21" s="10" t="e">
        <f t="shared" si="0"/>
        <v>#N/A</v>
      </c>
      <c r="G21" s="9"/>
      <c r="H21" s="9"/>
      <c r="I21" s="9"/>
      <c r="J21" s="9"/>
    </row>
    <row r="22" spans="2:10" x14ac:dyDescent="0.25">
      <c r="B22" s="9" t="s">
        <v>19</v>
      </c>
      <c r="C22" s="9" t="s">
        <v>31</v>
      </c>
      <c r="D22" s="10">
        <v>3</v>
      </c>
      <c r="E22" s="10"/>
      <c r="F22" s="10" t="e">
        <f t="shared" si="0"/>
        <v>#N/A</v>
      </c>
      <c r="G22" s="9"/>
      <c r="H22" s="9"/>
      <c r="I22" s="9"/>
      <c r="J22" s="9"/>
    </row>
    <row r="23" spans="2:10" x14ac:dyDescent="0.25">
      <c r="B23" s="9" t="s">
        <v>20</v>
      </c>
      <c r="C23" s="9" t="s">
        <v>32</v>
      </c>
      <c r="D23" s="10">
        <v>3</v>
      </c>
      <c r="E23" s="10"/>
      <c r="F23" s="10" t="e">
        <f t="shared" si="0"/>
        <v>#N/A</v>
      </c>
      <c r="G23" s="9"/>
      <c r="H23" s="9"/>
      <c r="I23" s="9"/>
      <c r="J23" s="9"/>
    </row>
    <row r="24" spans="2:10" x14ac:dyDescent="0.25">
      <c r="B24" s="9" t="s">
        <v>21</v>
      </c>
      <c r="C24" s="9" t="s">
        <v>33</v>
      </c>
      <c r="D24" s="10">
        <v>1</v>
      </c>
      <c r="E24" s="10"/>
      <c r="F24" s="10" t="e">
        <f>D24*VLOOKUP(E24,Honor_Points,2)</f>
        <v>#N/A</v>
      </c>
      <c r="G24" s="9"/>
      <c r="H24" s="9"/>
      <c r="I24" s="9"/>
      <c r="J24" s="9"/>
    </row>
    <row r="25" spans="2:10" x14ac:dyDescent="0.25">
      <c r="B25" s="9" t="s">
        <v>75</v>
      </c>
      <c r="C25" s="9" t="s">
        <v>76</v>
      </c>
      <c r="D25" s="10">
        <v>1</v>
      </c>
      <c r="E25" s="10"/>
      <c r="F25" s="10" t="e">
        <f t="shared" si="0"/>
        <v>#N/A</v>
      </c>
      <c r="G25" s="9"/>
      <c r="H25" s="9"/>
      <c r="I25" s="9"/>
      <c r="J25" s="9"/>
    </row>
    <row r="26" spans="2:10" x14ac:dyDescent="0.25">
      <c r="B26" s="9" t="s">
        <v>22</v>
      </c>
      <c r="C26" s="9" t="s">
        <v>34</v>
      </c>
      <c r="D26" s="10">
        <v>3</v>
      </c>
      <c r="E26" s="10"/>
      <c r="F26" s="10" t="e">
        <f>D26*VLOOKUP(E26,Honor_Points,2)</f>
        <v>#N/A</v>
      </c>
      <c r="G26" s="9"/>
      <c r="H26" s="9"/>
      <c r="I26" s="9"/>
      <c r="J26" s="9"/>
    </row>
    <row r="27" spans="2:10" x14ac:dyDescent="0.25">
      <c r="B27" s="9" t="s">
        <v>23</v>
      </c>
      <c r="C27" s="9" t="s">
        <v>35</v>
      </c>
      <c r="D27" s="10">
        <v>2</v>
      </c>
      <c r="E27" s="10"/>
      <c r="F27" s="10" t="e">
        <f>D27*VLOOKUP(E27,Honor_Points,2)</f>
        <v>#N/A</v>
      </c>
      <c r="G27" s="9"/>
      <c r="H27" s="9"/>
      <c r="I27" s="9"/>
      <c r="J27" s="9"/>
    </row>
    <row r="28" spans="2:10" x14ac:dyDescent="0.25">
      <c r="B28" s="9" t="s">
        <v>106</v>
      </c>
      <c r="C28" s="9" t="s">
        <v>107</v>
      </c>
      <c r="D28" s="1">
        <v>3</v>
      </c>
      <c r="F28" s="10" t="e">
        <f>D28*VLOOKUP(E28,Honor_Points,2)</f>
        <v>#N/A</v>
      </c>
      <c r="G28" s="9"/>
      <c r="H28" s="9"/>
      <c r="I28" s="9"/>
      <c r="J28" s="9"/>
    </row>
    <row r="29" spans="2:10" x14ac:dyDescent="0.25">
      <c r="B29" s="45" t="s">
        <v>84</v>
      </c>
      <c r="C29" s="45" t="s">
        <v>111</v>
      </c>
      <c r="D29" s="46">
        <v>2</v>
      </c>
      <c r="E29" s="10"/>
      <c r="F29" s="10" t="e">
        <f t="shared" si="0"/>
        <v>#N/A</v>
      </c>
      <c r="G29" s="9"/>
      <c r="H29" s="9"/>
      <c r="I29" s="9"/>
      <c r="J29" s="9"/>
    </row>
    <row r="30" spans="2:10" x14ac:dyDescent="0.25">
      <c r="B30" s="45" t="s">
        <v>86</v>
      </c>
      <c r="C30" s="45" t="s">
        <v>87</v>
      </c>
      <c r="D30" s="46">
        <v>2</v>
      </c>
      <c r="E30" s="10"/>
      <c r="F30" s="10" t="e">
        <f t="shared" si="0"/>
        <v>#N/A</v>
      </c>
      <c r="G30" s="9"/>
      <c r="H30" s="9"/>
      <c r="I30" s="9"/>
      <c r="J30" s="9"/>
    </row>
    <row r="31" spans="2:10" x14ac:dyDescent="0.25">
      <c r="B31" s="9" t="s">
        <v>65</v>
      </c>
      <c r="C31" s="9" t="s">
        <v>66</v>
      </c>
      <c r="D31" s="10">
        <v>13</v>
      </c>
      <c r="E31" s="10"/>
      <c r="F31" s="10"/>
      <c r="G31" s="9"/>
      <c r="H31" s="9"/>
      <c r="I31" s="9"/>
      <c r="J31" s="9"/>
    </row>
    <row r="32" spans="2:10" x14ac:dyDescent="0.25">
      <c r="B32" s="9"/>
      <c r="C32" s="39" t="s">
        <v>68</v>
      </c>
      <c r="D32" s="10">
        <f>SUM(D14:D31)</f>
        <v>52</v>
      </c>
      <c r="E32" s="10"/>
      <c r="F32" s="10" t="e">
        <f>SUM(F14:F30)</f>
        <v>#N/A</v>
      </c>
      <c r="G32" s="9"/>
      <c r="H32" s="9"/>
      <c r="I32" s="9"/>
      <c r="J32" s="9"/>
    </row>
    <row r="33" spans="2:10" ht="18.75" x14ac:dyDescent="0.3">
      <c r="B33" s="3" t="s">
        <v>254</v>
      </c>
      <c r="C33" s="9"/>
      <c r="D33" s="10"/>
      <c r="E33" s="10"/>
      <c r="F33" s="10"/>
      <c r="G33" s="9"/>
      <c r="H33" s="9"/>
      <c r="I33" s="9"/>
      <c r="J33" s="9"/>
    </row>
    <row r="34" spans="2:10" x14ac:dyDescent="0.25">
      <c r="B34" s="9" t="s">
        <v>224</v>
      </c>
      <c r="C34" s="9" t="s">
        <v>225</v>
      </c>
      <c r="D34" s="10">
        <v>3</v>
      </c>
      <c r="E34" s="10"/>
      <c r="F34" s="10" t="e">
        <f t="shared" ref="F34:F49" si="1">D34*VLOOKUP(E34,Honor_Points,2)</f>
        <v>#N/A</v>
      </c>
      <c r="G34" s="9"/>
      <c r="H34" s="9"/>
      <c r="I34" s="9"/>
      <c r="J34" s="9"/>
    </row>
    <row r="35" spans="2:10" x14ac:dyDescent="0.25">
      <c r="B35" s="9" t="s">
        <v>226</v>
      </c>
      <c r="C35" s="9" t="s">
        <v>227</v>
      </c>
      <c r="D35" s="10">
        <v>3</v>
      </c>
      <c r="E35" s="10"/>
      <c r="F35" s="10" t="e">
        <f t="shared" si="1"/>
        <v>#N/A</v>
      </c>
      <c r="G35" s="9"/>
      <c r="H35" s="9"/>
      <c r="I35" s="9"/>
      <c r="J35" s="9"/>
    </row>
    <row r="36" spans="2:10" x14ac:dyDescent="0.25">
      <c r="B36" s="9" t="s">
        <v>228</v>
      </c>
      <c r="C36" s="9" t="s">
        <v>229</v>
      </c>
      <c r="D36" s="10">
        <v>3</v>
      </c>
      <c r="E36" s="10"/>
      <c r="F36" s="10" t="e">
        <f t="shared" si="1"/>
        <v>#N/A</v>
      </c>
      <c r="G36" s="9"/>
      <c r="H36" s="9"/>
      <c r="I36" s="9"/>
      <c r="J36" s="9"/>
    </row>
    <row r="37" spans="2:10" x14ac:dyDescent="0.25">
      <c r="B37" s="9" t="s">
        <v>230</v>
      </c>
      <c r="C37" s="9" t="s">
        <v>231</v>
      </c>
      <c r="D37" s="10">
        <v>3</v>
      </c>
      <c r="E37" s="10"/>
      <c r="F37" s="10" t="e">
        <f t="shared" si="1"/>
        <v>#N/A</v>
      </c>
      <c r="G37" s="9"/>
      <c r="H37" s="9"/>
      <c r="I37" s="9"/>
      <c r="J37" s="9"/>
    </row>
    <row r="38" spans="2:10" x14ac:dyDescent="0.25">
      <c r="B38" s="9" t="s">
        <v>232</v>
      </c>
      <c r="C38" s="9" t="s">
        <v>233</v>
      </c>
      <c r="D38" s="10">
        <v>3</v>
      </c>
      <c r="E38" s="10"/>
      <c r="F38" s="10" t="e">
        <f t="shared" si="1"/>
        <v>#N/A</v>
      </c>
      <c r="G38" s="9"/>
      <c r="H38" s="9"/>
      <c r="I38" s="9"/>
      <c r="J38" s="9"/>
    </row>
    <row r="39" spans="2:10" x14ac:dyDescent="0.25">
      <c r="B39" s="9" t="s">
        <v>234</v>
      </c>
      <c r="C39" s="9" t="s">
        <v>235</v>
      </c>
      <c r="D39" s="10">
        <v>3</v>
      </c>
      <c r="E39" s="10"/>
      <c r="F39" s="10" t="e">
        <f t="shared" si="1"/>
        <v>#N/A</v>
      </c>
      <c r="G39" s="9"/>
      <c r="H39" s="9"/>
      <c r="I39" s="9"/>
      <c r="J39" s="9"/>
    </row>
    <row r="40" spans="2:10" x14ac:dyDescent="0.25">
      <c r="B40" s="9" t="s">
        <v>236</v>
      </c>
      <c r="C40" s="9" t="s">
        <v>237</v>
      </c>
      <c r="D40" s="10">
        <v>3</v>
      </c>
      <c r="E40" s="10"/>
      <c r="F40" s="10" t="e">
        <f t="shared" si="1"/>
        <v>#N/A</v>
      </c>
      <c r="G40" s="9"/>
      <c r="H40" s="9"/>
      <c r="I40" s="9"/>
      <c r="J40" s="9"/>
    </row>
    <row r="41" spans="2:10" x14ac:dyDescent="0.25">
      <c r="B41" s="9" t="s">
        <v>238</v>
      </c>
      <c r="C41" s="9" t="s">
        <v>255</v>
      </c>
      <c r="D41" s="10">
        <v>3</v>
      </c>
      <c r="E41" s="10"/>
      <c r="F41" s="10" t="e">
        <f t="shared" si="1"/>
        <v>#N/A</v>
      </c>
      <c r="G41" s="9"/>
      <c r="H41" s="9"/>
      <c r="I41" s="9"/>
      <c r="J41" s="9"/>
    </row>
    <row r="42" spans="2:10" x14ac:dyDescent="0.25">
      <c r="B42" s="9" t="s">
        <v>239</v>
      </c>
      <c r="C42" s="9" t="s">
        <v>240</v>
      </c>
      <c r="D42" s="10">
        <v>3</v>
      </c>
      <c r="E42" s="10"/>
      <c r="F42" s="10" t="e">
        <f t="shared" si="1"/>
        <v>#N/A</v>
      </c>
      <c r="G42" s="9"/>
      <c r="H42" s="9"/>
      <c r="I42" s="9"/>
      <c r="J42" s="9"/>
    </row>
    <row r="43" spans="2:10" x14ac:dyDescent="0.25">
      <c r="B43" s="9" t="s">
        <v>241</v>
      </c>
      <c r="C43" s="9" t="s">
        <v>242</v>
      </c>
      <c r="D43" s="10">
        <v>3</v>
      </c>
      <c r="E43" s="10"/>
      <c r="F43" s="10" t="e">
        <f t="shared" si="1"/>
        <v>#N/A</v>
      </c>
      <c r="G43" s="9"/>
      <c r="H43" s="9"/>
      <c r="I43" s="9"/>
      <c r="J43" s="9"/>
    </row>
    <row r="44" spans="2:10" x14ac:dyDescent="0.25">
      <c r="B44" s="9" t="s">
        <v>243</v>
      </c>
      <c r="C44" s="9" t="s">
        <v>244</v>
      </c>
      <c r="D44" s="10">
        <v>3</v>
      </c>
      <c r="E44" s="10"/>
      <c r="F44" s="10" t="e">
        <f t="shared" si="1"/>
        <v>#N/A</v>
      </c>
      <c r="G44" s="9"/>
      <c r="H44" s="9"/>
      <c r="I44" s="9"/>
      <c r="J44" s="9"/>
    </row>
    <row r="45" spans="2:10" x14ac:dyDescent="0.25">
      <c r="B45" s="9" t="s">
        <v>245</v>
      </c>
      <c r="C45" s="9" t="s">
        <v>246</v>
      </c>
      <c r="D45" s="10">
        <v>3</v>
      </c>
      <c r="E45" s="10"/>
      <c r="F45" s="10" t="e">
        <f t="shared" si="1"/>
        <v>#N/A</v>
      </c>
      <c r="G45" s="9"/>
      <c r="H45" s="9"/>
      <c r="I45" s="9"/>
      <c r="J45" s="9"/>
    </row>
    <row r="46" spans="2:10" x14ac:dyDescent="0.25">
      <c r="B46" s="9" t="s">
        <v>247</v>
      </c>
      <c r="C46" s="9" t="s">
        <v>248</v>
      </c>
      <c r="D46" s="10">
        <v>3</v>
      </c>
      <c r="E46" s="10"/>
      <c r="F46" s="10" t="e">
        <f t="shared" si="1"/>
        <v>#N/A</v>
      </c>
      <c r="G46" s="9"/>
      <c r="H46" s="9"/>
      <c r="I46" s="9"/>
      <c r="J46" s="9"/>
    </row>
    <row r="47" spans="2:10" x14ac:dyDescent="0.25">
      <c r="B47" s="60" t="s">
        <v>249</v>
      </c>
      <c r="C47" s="9"/>
      <c r="D47" s="10"/>
      <c r="E47" s="10"/>
      <c r="F47" s="10" t="e">
        <f t="shared" si="1"/>
        <v>#N/A</v>
      </c>
      <c r="G47" s="9"/>
      <c r="H47" s="9"/>
      <c r="I47" s="9"/>
      <c r="J47" s="9"/>
    </row>
    <row r="48" spans="2:10" x14ac:dyDescent="0.25">
      <c r="B48" s="9" t="s">
        <v>250</v>
      </c>
      <c r="C48" s="9" t="s">
        <v>251</v>
      </c>
      <c r="D48" s="10">
        <v>3</v>
      </c>
      <c r="E48" s="10"/>
      <c r="F48" s="10" t="e">
        <f t="shared" si="1"/>
        <v>#N/A</v>
      </c>
      <c r="G48" s="9"/>
      <c r="H48" s="9"/>
      <c r="I48" s="9"/>
      <c r="J48" s="9"/>
    </row>
    <row r="49" spans="2:10" x14ac:dyDescent="0.25">
      <c r="B49" s="9" t="s">
        <v>252</v>
      </c>
      <c r="C49" s="9" t="s">
        <v>253</v>
      </c>
      <c r="D49" s="10">
        <v>3</v>
      </c>
      <c r="E49" s="10"/>
      <c r="F49" s="10" t="e">
        <f t="shared" si="1"/>
        <v>#N/A</v>
      </c>
      <c r="G49" s="9"/>
      <c r="H49" s="9"/>
      <c r="I49" s="9"/>
      <c r="J49" s="9"/>
    </row>
    <row r="50" spans="2:10" ht="15.75" x14ac:dyDescent="0.25">
      <c r="B50" s="4" t="s">
        <v>38</v>
      </c>
      <c r="C50" s="4"/>
      <c r="D50" s="7">
        <f>SUM(D34:D46)</f>
        <v>39</v>
      </c>
      <c r="E50" s="7"/>
      <c r="F50" s="7" t="e">
        <f>SUM(F34:F49)</f>
        <v>#N/A</v>
      </c>
      <c r="G50" s="9"/>
      <c r="H50" s="9"/>
      <c r="I50" s="9"/>
      <c r="J50" s="9"/>
    </row>
    <row r="51" spans="2:10" ht="15.75" x14ac:dyDescent="0.25">
      <c r="B51" s="4" t="s">
        <v>39</v>
      </c>
      <c r="D51" s="7">
        <f>SUM(D32+D50)</f>
        <v>91</v>
      </c>
      <c r="E51" s="7"/>
      <c r="F51" s="7" t="e">
        <f>F32+F50</f>
        <v>#N/A</v>
      </c>
      <c r="G51" s="9"/>
      <c r="H51" s="9"/>
      <c r="I51" s="9"/>
      <c r="J51" s="9"/>
    </row>
    <row r="52" spans="2:10" ht="15.75" x14ac:dyDescent="0.25">
      <c r="B52" s="4"/>
      <c r="C52" s="4" t="s">
        <v>67</v>
      </c>
      <c r="D52" s="7"/>
      <c r="E52" s="12" t="e">
        <f>F51/D51</f>
        <v>#N/A</v>
      </c>
      <c r="F52" s="7"/>
      <c r="G52" s="9"/>
      <c r="H52" s="9"/>
      <c r="I52" s="9"/>
      <c r="J52" s="9"/>
    </row>
    <row r="53" spans="2:10" ht="15.75" x14ac:dyDescent="0.25">
      <c r="B53" s="4"/>
      <c r="C53" s="4"/>
      <c r="D53" s="7"/>
      <c r="E53" s="7"/>
      <c r="F53" s="7"/>
      <c r="G53" s="9"/>
      <c r="H53" s="9"/>
      <c r="I53" s="9"/>
      <c r="J53" s="9"/>
    </row>
    <row r="54" spans="2:10" ht="15.75" x14ac:dyDescent="0.25">
      <c r="B54" s="4"/>
      <c r="C54" s="4"/>
      <c r="D54" s="7"/>
      <c r="E54" s="7"/>
      <c r="F54" s="7"/>
      <c r="G54" s="9"/>
      <c r="H54" s="9"/>
      <c r="I54" s="9"/>
      <c r="J54" s="9"/>
    </row>
    <row r="55" spans="2:10" x14ac:dyDescent="0.25">
      <c r="B55" s="32"/>
      <c r="C55" s="32"/>
      <c r="D55" s="33"/>
      <c r="E55" s="33"/>
      <c r="F55" s="33"/>
      <c r="G55" s="9"/>
      <c r="H55" s="9"/>
      <c r="I55" s="9"/>
      <c r="J55" s="9"/>
    </row>
    <row r="56" spans="2:10" x14ac:dyDescent="0.25">
      <c r="B56" s="32"/>
      <c r="C56" s="32"/>
      <c r="D56" s="33"/>
      <c r="E56" s="33"/>
      <c r="F56" s="33"/>
      <c r="G56" s="9"/>
      <c r="H56" s="9"/>
      <c r="I56" s="9"/>
      <c r="J56" s="9"/>
    </row>
    <row r="57" spans="2:10" x14ac:dyDescent="0.25">
      <c r="B57" s="32"/>
      <c r="C57" s="32"/>
      <c r="D57" s="33"/>
      <c r="E57" s="33"/>
      <c r="F57" s="33"/>
      <c r="G57" s="9"/>
      <c r="H57" s="9"/>
      <c r="I57" s="9"/>
      <c r="J57" s="9"/>
    </row>
    <row r="58" spans="2:10" x14ac:dyDescent="0.25">
      <c r="B58" s="32"/>
      <c r="C58" s="32"/>
      <c r="D58" s="33"/>
      <c r="E58" s="33"/>
      <c r="F58" s="33"/>
      <c r="G58" s="9"/>
      <c r="H58" s="9"/>
      <c r="I58" s="9"/>
      <c r="J58" s="9"/>
    </row>
    <row r="59" spans="2:10" x14ac:dyDescent="0.25">
      <c r="B59" s="32"/>
      <c r="C59" s="32"/>
      <c r="D59" s="33"/>
      <c r="E59" s="33"/>
      <c r="F59" s="33"/>
      <c r="G59" s="9"/>
      <c r="H59" s="9"/>
      <c r="I59" s="9"/>
      <c r="J59" s="9"/>
    </row>
    <row r="60" spans="2:10" x14ac:dyDescent="0.25">
      <c r="B60" s="32"/>
      <c r="C60" s="32"/>
      <c r="D60" s="33"/>
      <c r="E60" s="33"/>
      <c r="F60" s="33"/>
      <c r="G60" s="9"/>
      <c r="H60" s="9"/>
      <c r="I60" s="9"/>
      <c r="J60" s="9"/>
    </row>
    <row r="61" spans="2:10" x14ac:dyDescent="0.25">
      <c r="B61" s="32"/>
      <c r="C61" s="32"/>
      <c r="D61" s="33"/>
      <c r="E61" s="33"/>
      <c r="F61" s="33"/>
      <c r="G61" s="9"/>
      <c r="H61" s="9"/>
      <c r="I61" s="9"/>
      <c r="J61" s="9"/>
    </row>
    <row r="62" spans="2:10" x14ac:dyDescent="0.25">
      <c r="B62" s="32"/>
      <c r="C62" s="32"/>
      <c r="D62" s="33"/>
      <c r="E62" s="33"/>
      <c r="F62" s="33"/>
      <c r="G62" s="9"/>
      <c r="H62" s="9"/>
      <c r="I62" s="9"/>
      <c r="J62" s="9"/>
    </row>
    <row r="63" spans="2:10" x14ac:dyDescent="0.25">
      <c r="B63" s="32"/>
      <c r="C63" s="32"/>
      <c r="D63" s="33"/>
      <c r="E63" s="33"/>
      <c r="F63" s="33"/>
      <c r="G63" s="9"/>
      <c r="H63" s="9"/>
      <c r="I63" s="9"/>
      <c r="J63" s="9"/>
    </row>
    <row r="64" spans="2:10" x14ac:dyDescent="0.25">
      <c r="B64" s="32"/>
      <c r="C64" s="32"/>
      <c r="D64" s="33"/>
      <c r="E64" s="33"/>
      <c r="F64" s="33"/>
      <c r="G64" s="9"/>
      <c r="H64" s="9"/>
      <c r="I64" s="9"/>
      <c r="J64" s="9"/>
    </row>
    <row r="65" spans="2:10" x14ac:dyDescent="0.25">
      <c r="B65" s="32"/>
      <c r="C65" s="32"/>
      <c r="D65" s="33"/>
      <c r="E65" s="33"/>
      <c r="F65" s="33"/>
      <c r="G65" s="9"/>
      <c r="H65" s="9"/>
      <c r="I65" s="9"/>
      <c r="J65" s="9"/>
    </row>
    <row r="66" spans="2:10" x14ac:dyDescent="0.25">
      <c r="B66" s="32"/>
      <c r="C66" s="32"/>
      <c r="D66" s="33"/>
      <c r="E66" s="33"/>
      <c r="F66" s="33"/>
      <c r="G66" s="36"/>
      <c r="H66" s="36"/>
      <c r="I66" s="36"/>
      <c r="J66" s="36"/>
    </row>
    <row r="67" spans="2:10" x14ac:dyDescent="0.25">
      <c r="B67" s="32"/>
      <c r="C67" s="32"/>
      <c r="D67" s="33"/>
      <c r="E67" s="33"/>
      <c r="F67" s="33"/>
      <c r="G67" s="36"/>
      <c r="H67" s="36"/>
      <c r="I67" s="36"/>
      <c r="J67" s="36"/>
    </row>
    <row r="68" spans="2:10" x14ac:dyDescent="0.25">
      <c r="B68" s="34"/>
      <c r="C68" s="34"/>
      <c r="D68" s="35"/>
      <c r="E68" s="35"/>
      <c r="F68" s="35"/>
      <c r="G68" s="36"/>
      <c r="H68" s="36"/>
      <c r="I68" s="36"/>
      <c r="J68" s="36"/>
    </row>
    <row r="69" spans="2:10" x14ac:dyDescent="0.25">
      <c r="B69" s="34"/>
      <c r="C69" s="34"/>
      <c r="D69" s="35"/>
      <c r="E69" s="35"/>
      <c r="F69" s="35"/>
      <c r="G69" s="36"/>
      <c r="H69" s="36"/>
      <c r="I69" s="36"/>
      <c r="J69" s="36"/>
    </row>
    <row r="70" spans="2:10" x14ac:dyDescent="0.25">
      <c r="B70" s="34"/>
      <c r="C70" s="34"/>
      <c r="D70" s="35"/>
      <c r="E70" s="35"/>
      <c r="F70" s="35"/>
      <c r="G70" s="36"/>
      <c r="H70" s="36"/>
      <c r="I70" s="36"/>
      <c r="J70" s="36"/>
    </row>
    <row r="71" spans="2:10" x14ac:dyDescent="0.25">
      <c r="B71" s="34"/>
      <c r="C71" s="34"/>
      <c r="D71" s="35"/>
      <c r="E71" s="35"/>
      <c r="F71" s="35"/>
      <c r="G71" s="36"/>
      <c r="H71" s="36"/>
      <c r="I71" s="36"/>
      <c r="J71" s="36"/>
    </row>
    <row r="72" spans="2:10" x14ac:dyDescent="0.25">
      <c r="B72" s="34"/>
      <c r="C72" s="34"/>
      <c r="D72" s="35"/>
      <c r="E72" s="35"/>
      <c r="F72" s="35"/>
      <c r="G72" s="36"/>
      <c r="H72" s="36"/>
      <c r="I72" s="36"/>
      <c r="J72" s="36"/>
    </row>
    <row r="73" spans="2:10" x14ac:dyDescent="0.25">
      <c r="B73" s="34"/>
      <c r="C73" s="34"/>
      <c r="D73" s="35"/>
      <c r="E73" s="35"/>
      <c r="F73" s="35"/>
      <c r="G73" s="36"/>
      <c r="H73" s="36"/>
      <c r="I73" s="36"/>
      <c r="J73" s="36"/>
    </row>
    <row r="74" spans="2:10" x14ac:dyDescent="0.25">
      <c r="B74" s="34"/>
      <c r="C74" s="34"/>
      <c r="D74" s="35"/>
      <c r="E74" s="35"/>
      <c r="F74" s="35"/>
      <c r="G74" s="36"/>
      <c r="H74" s="36"/>
      <c r="I74" s="36"/>
      <c r="J74" s="36"/>
    </row>
    <row r="75" spans="2:10" x14ac:dyDescent="0.25">
      <c r="B75" s="34"/>
      <c r="C75" s="34"/>
      <c r="D75" s="35"/>
      <c r="E75" s="35"/>
      <c r="F75" s="35"/>
      <c r="G75" s="36"/>
      <c r="H75" s="36"/>
      <c r="I75" s="36"/>
      <c r="J75" s="36"/>
    </row>
    <row r="76" spans="2:10" x14ac:dyDescent="0.25">
      <c r="B76" s="34"/>
      <c r="C76" s="34"/>
      <c r="D76" s="35"/>
      <c r="E76" s="35"/>
      <c r="F76" s="35"/>
      <c r="G76" s="36"/>
      <c r="H76" s="36"/>
      <c r="I76" s="36"/>
      <c r="J76" s="36"/>
    </row>
    <row r="77" spans="2:10" x14ac:dyDescent="0.25">
      <c r="B77" s="34"/>
      <c r="C77" s="34"/>
      <c r="D77" s="35"/>
      <c r="E77" s="35"/>
      <c r="F77" s="35"/>
      <c r="G77" s="36"/>
      <c r="H77" s="36"/>
      <c r="I77" s="36"/>
      <c r="J77" s="36"/>
    </row>
    <row r="78" spans="2:10" x14ac:dyDescent="0.25">
      <c r="B78" s="34"/>
      <c r="C78" s="34"/>
      <c r="D78" s="35"/>
      <c r="E78" s="35"/>
      <c r="F78" s="35"/>
      <c r="G78" s="36"/>
      <c r="H78" s="36"/>
      <c r="I78" s="36"/>
      <c r="J78" s="36"/>
    </row>
    <row r="79" spans="2:10" x14ac:dyDescent="0.25">
      <c r="B79" s="34"/>
      <c r="C79" s="34"/>
      <c r="D79" s="35"/>
      <c r="E79" s="35"/>
      <c r="F79" s="35"/>
      <c r="G79" s="36"/>
      <c r="H79" s="36"/>
      <c r="I79" s="36"/>
      <c r="J79" s="36"/>
    </row>
    <row r="80" spans="2:10" x14ac:dyDescent="0.25">
      <c r="B80" s="34"/>
      <c r="C80" s="34"/>
      <c r="D80" s="35"/>
      <c r="E80" s="35"/>
      <c r="F80" s="35"/>
      <c r="G80" s="36"/>
      <c r="H80" s="36"/>
      <c r="I80" s="36"/>
      <c r="J80" s="36"/>
    </row>
    <row r="81" spans="2:10" x14ac:dyDescent="0.25">
      <c r="B81" s="34"/>
      <c r="C81" s="34"/>
      <c r="D81" s="35"/>
      <c r="E81" s="35"/>
      <c r="F81" s="35"/>
      <c r="G81" s="36"/>
      <c r="H81" s="36"/>
      <c r="I81" s="36"/>
      <c r="J81" s="36"/>
    </row>
    <row r="82" spans="2:10" x14ac:dyDescent="0.25">
      <c r="B82" s="34"/>
      <c r="C82" s="34"/>
      <c r="D82" s="35"/>
      <c r="E82" s="35"/>
      <c r="F82" s="35"/>
      <c r="G82" s="36"/>
      <c r="H82" s="36"/>
      <c r="I82" s="36"/>
      <c r="J82" s="36"/>
    </row>
    <row r="83" spans="2:10" x14ac:dyDescent="0.25">
      <c r="B83" s="34"/>
      <c r="C83" s="34"/>
      <c r="D83" s="35"/>
      <c r="E83" s="35"/>
      <c r="F83" s="35"/>
      <c r="G83" s="36"/>
      <c r="H83" s="36"/>
      <c r="I83" s="36"/>
      <c r="J83" s="36"/>
    </row>
    <row r="84" spans="2:10" x14ac:dyDescent="0.25">
      <c r="B84" s="34"/>
      <c r="C84" s="34"/>
      <c r="D84" s="35"/>
      <c r="E84" s="35"/>
      <c r="F84" s="35"/>
      <c r="G84" s="36"/>
      <c r="H84" s="36"/>
      <c r="I84" s="36"/>
      <c r="J84" s="36"/>
    </row>
    <row r="85" spans="2:10" x14ac:dyDescent="0.25">
      <c r="B85" s="34"/>
      <c r="C85" s="34"/>
      <c r="D85" s="35"/>
      <c r="E85" s="35"/>
      <c r="F85" s="35"/>
      <c r="G85" s="36"/>
      <c r="H85" s="36"/>
      <c r="I85" s="36"/>
      <c r="J85" s="36"/>
    </row>
    <row r="86" spans="2:10" x14ac:dyDescent="0.25">
      <c r="B86" s="34"/>
      <c r="C86" s="34"/>
      <c r="D86" s="35"/>
      <c r="E86" s="35"/>
      <c r="F86" s="35"/>
      <c r="G86" s="36"/>
      <c r="H86" s="36"/>
      <c r="I86" s="36"/>
      <c r="J86" s="36"/>
    </row>
    <row r="87" spans="2:10" x14ac:dyDescent="0.25">
      <c r="B87" s="34"/>
      <c r="C87" s="34"/>
      <c r="D87" s="35"/>
      <c r="E87" s="35"/>
      <c r="F87" s="35"/>
      <c r="G87" s="36"/>
      <c r="H87" s="36"/>
      <c r="I87" s="36"/>
      <c r="J87" s="36"/>
    </row>
    <row r="88" spans="2:10" x14ac:dyDescent="0.25">
      <c r="B88" s="34"/>
      <c r="C88" s="34"/>
      <c r="D88" s="35"/>
      <c r="E88" s="35"/>
      <c r="F88" s="35"/>
      <c r="G88" s="36"/>
      <c r="H88" s="36"/>
      <c r="I88" s="36"/>
      <c r="J88" s="36"/>
    </row>
    <row r="89" spans="2:10" x14ac:dyDescent="0.25">
      <c r="B89" s="34"/>
      <c r="C89" s="34"/>
      <c r="D89" s="35"/>
      <c r="E89" s="35"/>
      <c r="F89" s="35"/>
      <c r="G89" s="36"/>
      <c r="H89" s="36"/>
      <c r="I89" s="36"/>
      <c r="J89" s="36"/>
    </row>
    <row r="90" spans="2:10" x14ac:dyDescent="0.25">
      <c r="B90" s="34"/>
      <c r="C90" s="34"/>
      <c r="D90" s="35"/>
      <c r="E90" s="35"/>
      <c r="F90" s="35"/>
      <c r="G90" s="36"/>
      <c r="H90" s="36"/>
      <c r="I90" s="36"/>
      <c r="J90" s="36"/>
    </row>
    <row r="91" spans="2:10" x14ac:dyDescent="0.25">
      <c r="B91" s="34"/>
      <c r="C91" s="34"/>
      <c r="D91" s="35"/>
      <c r="E91" s="35"/>
      <c r="F91" s="35"/>
      <c r="G91" s="36"/>
      <c r="H91" s="36"/>
      <c r="I91" s="36"/>
      <c r="J91" s="36"/>
    </row>
    <row r="92" spans="2:10" x14ac:dyDescent="0.25">
      <c r="B92" s="34"/>
      <c r="C92" s="34"/>
      <c r="D92" s="35"/>
      <c r="E92" s="35"/>
      <c r="F92" s="35"/>
      <c r="G92" s="36"/>
      <c r="H92" s="36"/>
      <c r="I92" s="36"/>
      <c r="J92" s="36"/>
    </row>
    <row r="93" spans="2:10" x14ac:dyDescent="0.25">
      <c r="B93" s="34"/>
      <c r="C93" s="34"/>
      <c r="D93" s="35"/>
      <c r="E93" s="35"/>
      <c r="F93" s="35"/>
      <c r="G93" s="36"/>
      <c r="H93" s="36"/>
      <c r="I93" s="36"/>
      <c r="J93" s="36"/>
    </row>
    <row r="94" spans="2:10" x14ac:dyDescent="0.25">
      <c r="B94" s="34"/>
      <c r="C94" s="34"/>
      <c r="D94" s="35"/>
      <c r="E94" s="35"/>
      <c r="F94" s="35"/>
      <c r="G94" s="36"/>
      <c r="H94" s="36"/>
      <c r="I94" s="36"/>
      <c r="J94" s="36"/>
    </row>
    <row r="95" spans="2:10" x14ac:dyDescent="0.25">
      <c r="B95" s="34"/>
      <c r="C95" s="34"/>
      <c r="D95" s="35"/>
      <c r="E95" s="35"/>
      <c r="F95" s="35"/>
      <c r="G95" s="36"/>
      <c r="H95" s="36"/>
      <c r="I95" s="36"/>
      <c r="J95" s="36"/>
    </row>
    <row r="96" spans="2:10" x14ac:dyDescent="0.25">
      <c r="B96" s="34"/>
      <c r="C96" s="34"/>
      <c r="D96" s="35"/>
      <c r="E96" s="35"/>
      <c r="F96" s="35"/>
      <c r="G96" s="36"/>
      <c r="H96" s="36"/>
      <c r="I96" s="36"/>
      <c r="J96" s="36"/>
    </row>
    <row r="97" spans="2:10" x14ac:dyDescent="0.25">
      <c r="B97" s="34"/>
      <c r="C97" s="34"/>
      <c r="D97" s="35"/>
      <c r="E97" s="35"/>
      <c r="F97" s="35"/>
      <c r="G97" s="36"/>
      <c r="H97" s="36"/>
      <c r="I97" s="36"/>
      <c r="J97" s="36"/>
    </row>
    <row r="98" spans="2:10" x14ac:dyDescent="0.25">
      <c r="B98" s="36"/>
      <c r="C98" s="36"/>
      <c r="D98" s="37"/>
      <c r="E98" s="37"/>
      <c r="F98" s="37"/>
      <c r="G98" s="36"/>
      <c r="H98" s="36"/>
      <c r="I98" s="36"/>
      <c r="J98" s="36"/>
    </row>
    <row r="99" spans="2:10" x14ac:dyDescent="0.25">
      <c r="B99" s="36"/>
      <c r="C99" s="36"/>
      <c r="D99" s="37"/>
      <c r="E99" s="37"/>
      <c r="F99" s="37"/>
      <c r="G99" s="36"/>
      <c r="H99" s="36"/>
      <c r="I99" s="36"/>
      <c r="J99" s="36"/>
    </row>
    <row r="100" spans="2:10" x14ac:dyDescent="0.25">
      <c r="B100" s="36"/>
      <c r="C100" s="36"/>
      <c r="D100" s="37"/>
      <c r="E100" s="37"/>
      <c r="F100" s="37"/>
      <c r="G100" s="36"/>
      <c r="H100" s="36"/>
      <c r="I100" s="36"/>
      <c r="J100" s="36"/>
    </row>
    <row r="101" spans="2:10" x14ac:dyDescent="0.25">
      <c r="B101" s="36"/>
      <c r="C101" s="36"/>
      <c r="D101" s="37"/>
      <c r="E101" s="37"/>
      <c r="F101" s="37"/>
      <c r="G101" s="36"/>
      <c r="H101" s="36"/>
      <c r="I101" s="36"/>
      <c r="J101" s="36"/>
    </row>
    <row r="102" spans="2:10" x14ac:dyDescent="0.25">
      <c r="B102" s="36"/>
      <c r="C102" s="36"/>
      <c r="D102" s="37"/>
      <c r="E102" s="37"/>
      <c r="F102" s="37"/>
      <c r="G102" s="36"/>
      <c r="H102" s="36"/>
      <c r="I102" s="36"/>
      <c r="J102" s="36"/>
    </row>
    <row r="103" spans="2:10" x14ac:dyDescent="0.25">
      <c r="B103" s="36"/>
      <c r="C103" s="36"/>
      <c r="D103" s="37"/>
      <c r="E103" s="37"/>
      <c r="F103" s="37"/>
      <c r="G103" s="36"/>
      <c r="H103" s="36"/>
      <c r="I103" s="36"/>
      <c r="J103" s="36"/>
    </row>
    <row r="104" spans="2:10" x14ac:dyDescent="0.25">
      <c r="B104" s="36"/>
      <c r="C104" s="36"/>
      <c r="D104" s="37"/>
      <c r="E104" s="37"/>
      <c r="F104" s="37"/>
    </row>
    <row r="105" spans="2:10" x14ac:dyDescent="0.25">
      <c r="B105" s="36"/>
      <c r="C105" s="36"/>
      <c r="D105" s="37"/>
      <c r="E105" s="37"/>
      <c r="F105" s="37"/>
    </row>
  </sheetData>
  <mergeCells count="5">
    <mergeCell ref="B3:G3"/>
    <mergeCell ref="B4:G4"/>
    <mergeCell ref="B5:G5"/>
    <mergeCell ref="B8:F9"/>
    <mergeCell ref="B10:F1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D91C9-43A0-4257-80E4-ED4CBEF189B2}">
  <sheetPr>
    <tabColor rgb="FF00B0F0"/>
  </sheetPr>
  <dimension ref="B1:J116"/>
  <sheetViews>
    <sheetView topLeftCell="A28" zoomScaleNormal="100" workbookViewId="0"/>
  </sheetViews>
  <sheetFormatPr defaultRowHeight="15" x14ac:dyDescent="0.25"/>
  <cols>
    <col min="1" max="1" width="10.140625" bestFit="1" customWidth="1"/>
    <col min="2" max="2" width="12" customWidth="1"/>
    <col min="3" max="3" width="56.42578125" customWidth="1"/>
    <col min="4" max="4" width="13.5703125" style="1" customWidth="1"/>
    <col min="5" max="5" width="10.5703125" style="1" customWidth="1"/>
    <col min="6" max="6" width="10.140625" style="1" customWidth="1"/>
    <col min="7" max="7" width="15.140625" customWidth="1"/>
  </cols>
  <sheetData>
    <row r="1" spans="2:10" s="8" customFormat="1" ht="36.75" customHeight="1" x14ac:dyDescent="0.3">
      <c r="B1" s="3" t="s">
        <v>56</v>
      </c>
      <c r="D1" s="5" t="s">
        <v>58</v>
      </c>
      <c r="E1" s="53"/>
    </row>
    <row r="2" spans="2:10" s="16" customFormat="1" ht="15.75" x14ac:dyDescent="0.25">
      <c r="B2" s="40" t="s">
        <v>71</v>
      </c>
      <c r="C2" s="40"/>
      <c r="D2" s="40"/>
      <c r="E2" s="40"/>
      <c r="F2" s="15"/>
      <c r="G2" s="24"/>
      <c r="H2" s="24"/>
      <c r="I2" s="24"/>
      <c r="J2" s="24"/>
    </row>
    <row r="3" spans="2:10" s="14" customFormat="1" ht="18.75" x14ac:dyDescent="0.3">
      <c r="B3" s="64" t="s">
        <v>73</v>
      </c>
      <c r="C3" s="64"/>
      <c r="D3" s="64"/>
      <c r="E3" s="64"/>
      <c r="F3" s="64"/>
      <c r="G3" s="64"/>
      <c r="H3" s="18"/>
      <c r="I3" s="18"/>
      <c r="J3" s="18"/>
    </row>
    <row r="4" spans="2:10" s="14" customFormat="1" ht="18.75" x14ac:dyDescent="0.3">
      <c r="B4" s="64" t="s">
        <v>0</v>
      </c>
      <c r="C4" s="64"/>
      <c r="D4" s="64"/>
      <c r="E4" s="64"/>
      <c r="F4" s="64"/>
      <c r="G4" s="64"/>
      <c r="H4" s="18"/>
      <c r="I4" s="18"/>
      <c r="J4" s="18"/>
    </row>
    <row r="5" spans="2:10" s="14" customFormat="1" ht="18.75" x14ac:dyDescent="0.3">
      <c r="B5" s="64" t="s">
        <v>1</v>
      </c>
      <c r="C5" s="64"/>
      <c r="D5" s="64"/>
      <c r="E5" s="64"/>
      <c r="F5" s="64"/>
      <c r="G5" s="64"/>
      <c r="H5" s="18"/>
      <c r="I5" s="18"/>
      <c r="J5" s="18"/>
    </row>
    <row r="6" spans="2:10" x14ac:dyDescent="0.25">
      <c r="B6" s="9"/>
      <c r="C6" s="9"/>
      <c r="D6" s="10"/>
      <c r="E6" s="10"/>
      <c r="F6" s="10"/>
      <c r="G6" s="24"/>
      <c r="H6" s="24"/>
      <c r="I6" s="24"/>
      <c r="J6" s="24"/>
    </row>
    <row r="7" spans="2:10" x14ac:dyDescent="0.25">
      <c r="B7" s="9"/>
      <c r="C7" s="9"/>
      <c r="D7" s="10"/>
      <c r="E7" s="10"/>
      <c r="F7" s="10"/>
      <c r="G7" s="9"/>
      <c r="H7" s="9"/>
      <c r="I7" s="9"/>
      <c r="J7" s="9"/>
    </row>
    <row r="8" spans="2:10" ht="15" customHeight="1" x14ac:dyDescent="0.25">
      <c r="B8" s="65" t="s">
        <v>69</v>
      </c>
      <c r="C8" s="65"/>
      <c r="D8" s="65"/>
      <c r="E8" s="65"/>
      <c r="F8" s="65"/>
      <c r="G8" s="38"/>
      <c r="H8" s="38"/>
      <c r="I8" s="38"/>
      <c r="J8" s="38"/>
    </row>
    <row r="9" spans="2:10" ht="29.25" customHeight="1" x14ac:dyDescent="0.25">
      <c r="B9" s="65"/>
      <c r="C9" s="65"/>
      <c r="D9" s="65"/>
      <c r="E9" s="65"/>
      <c r="F9" s="65"/>
      <c r="G9" s="9"/>
      <c r="H9" s="9"/>
      <c r="I9" s="9"/>
      <c r="J9" s="9"/>
    </row>
    <row r="10" spans="2:10" ht="28.5" customHeight="1" x14ac:dyDescent="0.25">
      <c r="B10" s="65" t="s">
        <v>59</v>
      </c>
      <c r="C10" s="65"/>
      <c r="D10" s="65"/>
      <c r="E10" s="65"/>
      <c r="F10" s="65"/>
      <c r="G10" s="38"/>
      <c r="H10" s="38"/>
      <c r="I10" s="38"/>
      <c r="J10" s="38"/>
    </row>
    <row r="11" spans="2:10" x14ac:dyDescent="0.25">
      <c r="B11" s="9"/>
      <c r="C11" s="9"/>
      <c r="D11" s="10"/>
      <c r="E11" s="10"/>
      <c r="F11" s="10"/>
      <c r="G11" s="9"/>
      <c r="H11" s="9"/>
      <c r="I11" s="9"/>
      <c r="J11" s="9"/>
    </row>
    <row r="12" spans="2:10" ht="54.75" customHeight="1" x14ac:dyDescent="0.3">
      <c r="B12" s="19" t="s">
        <v>2</v>
      </c>
      <c r="C12" s="13" t="s">
        <v>222</v>
      </c>
      <c r="D12" s="20" t="s">
        <v>48</v>
      </c>
      <c r="E12" s="20" t="s">
        <v>5</v>
      </c>
      <c r="F12" s="20" t="s">
        <v>6</v>
      </c>
      <c r="G12" s="44" t="s">
        <v>100</v>
      </c>
      <c r="H12" s="9"/>
      <c r="I12" s="9"/>
      <c r="J12" s="9"/>
    </row>
    <row r="13" spans="2:10" x14ac:dyDescent="0.25">
      <c r="B13" s="2" t="s">
        <v>60</v>
      </c>
      <c r="C13" s="9"/>
      <c r="D13" s="10"/>
      <c r="E13" s="10"/>
      <c r="F13" s="10"/>
      <c r="G13" s="9"/>
      <c r="H13" s="9"/>
      <c r="I13" s="9"/>
      <c r="J13" s="9"/>
    </row>
    <row r="14" spans="2:10" s="16" customFormat="1" x14ac:dyDescent="0.25">
      <c r="B14" s="24" t="s">
        <v>7</v>
      </c>
      <c r="C14" s="24" t="s">
        <v>47</v>
      </c>
      <c r="D14" s="17">
        <v>3</v>
      </c>
      <c r="E14" s="17"/>
      <c r="F14" s="17" t="e">
        <f t="shared" ref="F14:F30" si="0">D14*VLOOKUP(E14,Honor_Points,2)</f>
        <v>#N/A</v>
      </c>
      <c r="G14" s="24"/>
      <c r="H14" s="24"/>
      <c r="I14" s="24"/>
      <c r="J14" s="24"/>
    </row>
    <row r="15" spans="2:10" s="16" customFormat="1" x14ac:dyDescent="0.25">
      <c r="B15" s="24" t="s">
        <v>61</v>
      </c>
      <c r="C15" s="24" t="s">
        <v>9</v>
      </c>
      <c r="D15" s="17">
        <v>1</v>
      </c>
      <c r="E15" s="17"/>
      <c r="F15" s="17" t="e">
        <f t="shared" si="0"/>
        <v>#N/A</v>
      </c>
      <c r="G15" s="24"/>
      <c r="H15" s="24"/>
      <c r="I15" s="24"/>
      <c r="J15" s="24"/>
    </row>
    <row r="16" spans="2:10" x14ac:dyDescent="0.25">
      <c r="B16" s="9" t="s">
        <v>62</v>
      </c>
      <c r="C16" s="9" t="s">
        <v>63</v>
      </c>
      <c r="D16" s="10">
        <v>3</v>
      </c>
      <c r="E16" s="10"/>
      <c r="F16" s="10" t="e">
        <f t="shared" si="0"/>
        <v>#N/A</v>
      </c>
      <c r="G16" s="9"/>
      <c r="H16" s="9"/>
      <c r="I16" s="9"/>
      <c r="J16" s="9"/>
    </row>
    <row r="17" spans="2:10" x14ac:dyDescent="0.25">
      <c r="B17" s="9" t="s">
        <v>155</v>
      </c>
      <c r="C17" s="9" t="s">
        <v>156</v>
      </c>
      <c r="D17" s="10">
        <v>3</v>
      </c>
      <c r="E17" s="10"/>
      <c r="F17" s="10" t="e">
        <f t="shared" si="0"/>
        <v>#N/A</v>
      </c>
      <c r="G17" s="9"/>
      <c r="H17" s="9"/>
      <c r="I17" s="9"/>
      <c r="J17" s="9"/>
    </row>
    <row r="18" spans="2:10" x14ac:dyDescent="0.25">
      <c r="B18" s="9" t="s">
        <v>108</v>
      </c>
      <c r="C18" s="9" t="s">
        <v>109</v>
      </c>
      <c r="D18" s="10">
        <v>4</v>
      </c>
      <c r="E18" s="10"/>
      <c r="F18" s="10" t="e">
        <f t="shared" si="0"/>
        <v>#N/A</v>
      </c>
      <c r="G18" s="9"/>
      <c r="H18" s="9"/>
      <c r="I18" s="9"/>
      <c r="J18" s="9"/>
    </row>
    <row r="19" spans="2:10" x14ac:dyDescent="0.25">
      <c r="B19" s="9" t="s">
        <v>64</v>
      </c>
      <c r="C19" s="9" t="s">
        <v>110</v>
      </c>
      <c r="D19" s="10">
        <v>3</v>
      </c>
      <c r="E19" s="10"/>
      <c r="F19" s="10" t="e">
        <f t="shared" si="0"/>
        <v>#N/A</v>
      </c>
      <c r="G19" s="9"/>
      <c r="H19" s="9"/>
      <c r="I19" s="9"/>
      <c r="J19" s="9"/>
    </row>
    <row r="20" spans="2:10" x14ac:dyDescent="0.25">
      <c r="B20" s="9" t="s">
        <v>93</v>
      </c>
      <c r="C20" s="9" t="s">
        <v>94</v>
      </c>
      <c r="D20" s="10">
        <v>1</v>
      </c>
      <c r="E20" s="10"/>
      <c r="F20" s="10" t="e">
        <f t="shared" si="0"/>
        <v>#N/A</v>
      </c>
      <c r="G20" s="9"/>
      <c r="H20" s="9"/>
      <c r="I20" s="9"/>
      <c r="J20" s="9"/>
    </row>
    <row r="21" spans="2:10" x14ac:dyDescent="0.25">
      <c r="B21" s="9" t="s">
        <v>93</v>
      </c>
      <c r="C21" s="9" t="s">
        <v>94</v>
      </c>
      <c r="D21" s="10">
        <v>1</v>
      </c>
      <c r="E21" s="10"/>
      <c r="F21" s="10" t="e">
        <f t="shared" si="0"/>
        <v>#N/A</v>
      </c>
      <c r="G21" s="9"/>
      <c r="H21" s="9"/>
      <c r="I21" s="9"/>
      <c r="J21" s="9"/>
    </row>
    <row r="22" spans="2:10" x14ac:dyDescent="0.25">
      <c r="B22" s="9" t="s">
        <v>19</v>
      </c>
      <c r="C22" s="9" t="s">
        <v>31</v>
      </c>
      <c r="D22" s="10">
        <v>3</v>
      </c>
      <c r="E22" s="10"/>
      <c r="F22" s="10" t="e">
        <f t="shared" si="0"/>
        <v>#N/A</v>
      </c>
      <c r="G22" s="9"/>
      <c r="H22" s="9"/>
      <c r="I22" s="9"/>
      <c r="J22" s="9"/>
    </row>
    <row r="23" spans="2:10" x14ac:dyDescent="0.25">
      <c r="B23" s="9" t="s">
        <v>20</v>
      </c>
      <c r="C23" s="9" t="s">
        <v>32</v>
      </c>
      <c r="D23" s="10">
        <v>3</v>
      </c>
      <c r="E23" s="10"/>
      <c r="F23" s="10" t="e">
        <f t="shared" si="0"/>
        <v>#N/A</v>
      </c>
      <c r="G23" s="9"/>
      <c r="H23" s="9"/>
      <c r="I23" s="9"/>
      <c r="J23" s="9"/>
    </row>
    <row r="24" spans="2:10" x14ac:dyDescent="0.25">
      <c r="B24" s="9" t="s">
        <v>21</v>
      </c>
      <c r="C24" s="9" t="s">
        <v>33</v>
      </c>
      <c r="D24" s="10">
        <v>1</v>
      </c>
      <c r="E24" s="10"/>
      <c r="F24" s="10" t="e">
        <f>D24*VLOOKUP(E24,Honor_Points,2)</f>
        <v>#N/A</v>
      </c>
      <c r="G24" s="9"/>
      <c r="H24" s="9"/>
      <c r="I24" s="9"/>
      <c r="J24" s="9"/>
    </row>
    <row r="25" spans="2:10" x14ac:dyDescent="0.25">
      <c r="B25" s="9" t="s">
        <v>75</v>
      </c>
      <c r="C25" s="9" t="s">
        <v>76</v>
      </c>
      <c r="D25" s="10">
        <v>1</v>
      </c>
      <c r="E25" s="10"/>
      <c r="F25" s="10" t="e">
        <f t="shared" si="0"/>
        <v>#N/A</v>
      </c>
      <c r="G25" s="9"/>
      <c r="H25" s="9"/>
      <c r="I25" s="9"/>
      <c r="J25" s="9"/>
    </row>
    <row r="26" spans="2:10" x14ac:dyDescent="0.25">
      <c r="B26" s="9" t="s">
        <v>22</v>
      </c>
      <c r="C26" s="9" t="s">
        <v>34</v>
      </c>
      <c r="D26" s="10">
        <v>3</v>
      </c>
      <c r="E26" s="10"/>
      <c r="F26" s="10" t="e">
        <f>D26*VLOOKUP(E26,Honor_Points,2)</f>
        <v>#N/A</v>
      </c>
      <c r="G26" s="9"/>
      <c r="H26" s="9"/>
      <c r="I26" s="9"/>
      <c r="J26" s="9"/>
    </row>
    <row r="27" spans="2:10" x14ac:dyDescent="0.25">
      <c r="B27" s="9" t="s">
        <v>23</v>
      </c>
      <c r="C27" s="9" t="s">
        <v>35</v>
      </c>
      <c r="D27" s="10">
        <v>2</v>
      </c>
      <c r="E27" s="10"/>
      <c r="F27" s="10" t="e">
        <f>D27*VLOOKUP(E27,Honor_Points,2)</f>
        <v>#N/A</v>
      </c>
      <c r="G27" s="9"/>
      <c r="H27" s="9"/>
      <c r="I27" s="9"/>
      <c r="J27" s="9"/>
    </row>
    <row r="28" spans="2:10" x14ac:dyDescent="0.25">
      <c r="B28" s="9" t="s">
        <v>106</v>
      </c>
      <c r="C28" s="9" t="s">
        <v>107</v>
      </c>
      <c r="D28" s="1">
        <v>3</v>
      </c>
      <c r="F28" s="10" t="e">
        <f>D28*VLOOKUP(E28,Honor_Points,2)</f>
        <v>#N/A</v>
      </c>
      <c r="G28" s="9"/>
      <c r="H28" s="9"/>
      <c r="I28" s="9"/>
      <c r="J28" s="9"/>
    </row>
    <row r="29" spans="2:10" x14ac:dyDescent="0.25">
      <c r="B29" s="45" t="s">
        <v>84</v>
      </c>
      <c r="C29" s="45" t="s">
        <v>111</v>
      </c>
      <c r="D29" s="46">
        <v>2</v>
      </c>
      <c r="E29" s="10"/>
      <c r="F29" s="10" t="e">
        <f t="shared" si="0"/>
        <v>#N/A</v>
      </c>
      <c r="G29" s="9"/>
      <c r="H29" s="9"/>
      <c r="I29" s="9"/>
      <c r="J29" s="9"/>
    </row>
    <row r="30" spans="2:10" x14ac:dyDescent="0.25">
      <c r="B30" s="45" t="s">
        <v>86</v>
      </c>
      <c r="C30" s="45" t="s">
        <v>87</v>
      </c>
      <c r="D30" s="46">
        <v>2</v>
      </c>
      <c r="E30" s="10"/>
      <c r="F30" s="10" t="e">
        <f t="shared" si="0"/>
        <v>#N/A</v>
      </c>
      <c r="G30" s="9"/>
      <c r="H30" s="9"/>
      <c r="I30" s="9"/>
      <c r="J30" s="9"/>
    </row>
    <row r="31" spans="2:10" x14ac:dyDescent="0.25">
      <c r="B31" s="9" t="s">
        <v>65</v>
      </c>
      <c r="C31" s="9" t="s">
        <v>66</v>
      </c>
      <c r="D31" s="10">
        <v>13</v>
      </c>
      <c r="E31" s="10"/>
      <c r="F31" s="10"/>
      <c r="G31" s="9"/>
      <c r="H31" s="9"/>
      <c r="I31" s="9"/>
      <c r="J31" s="9"/>
    </row>
    <row r="32" spans="2:10" x14ac:dyDescent="0.25">
      <c r="B32" s="9"/>
      <c r="C32" s="39" t="s">
        <v>68</v>
      </c>
      <c r="D32" s="10">
        <f>SUM(D14:D31)</f>
        <v>52</v>
      </c>
      <c r="E32" s="10"/>
      <c r="F32" s="10" t="e">
        <f>SUM(F14:F30)</f>
        <v>#N/A</v>
      </c>
      <c r="G32" s="9"/>
      <c r="H32" s="9"/>
      <c r="I32" s="9"/>
      <c r="J32" s="9"/>
    </row>
    <row r="33" spans="2:10" ht="18.75" x14ac:dyDescent="0.3">
      <c r="B33" s="3" t="s">
        <v>254</v>
      </c>
      <c r="C33" s="9"/>
      <c r="D33" s="10"/>
      <c r="E33" s="10"/>
      <c r="F33" s="10"/>
      <c r="G33" s="9"/>
      <c r="H33" s="9"/>
      <c r="I33" s="9"/>
      <c r="J33" s="9"/>
    </row>
    <row r="34" spans="2:10" x14ac:dyDescent="0.25">
      <c r="B34" s="9" t="s">
        <v>346</v>
      </c>
      <c r="C34" s="9" t="s">
        <v>381</v>
      </c>
      <c r="D34" s="10">
        <v>3</v>
      </c>
      <c r="E34" s="10"/>
      <c r="F34" s="10" t="e">
        <f t="shared" ref="F34:F57" si="1">D34*VLOOKUP(E34,Honor_Points,2)</f>
        <v>#N/A</v>
      </c>
      <c r="G34" s="9"/>
      <c r="H34" s="9"/>
      <c r="I34" s="9"/>
      <c r="J34" s="9"/>
    </row>
    <row r="35" spans="2:10" x14ac:dyDescent="0.25">
      <c r="B35" s="9" t="s">
        <v>357</v>
      </c>
      <c r="C35" s="9" t="s">
        <v>361</v>
      </c>
      <c r="D35" s="10">
        <v>4</v>
      </c>
      <c r="E35" s="10"/>
      <c r="F35" s="10" t="e">
        <f t="shared" si="1"/>
        <v>#N/A</v>
      </c>
      <c r="G35" s="9"/>
      <c r="H35" s="9"/>
      <c r="I35" s="9"/>
      <c r="J35" s="9"/>
    </row>
    <row r="36" spans="2:10" x14ac:dyDescent="0.25">
      <c r="B36" s="9" t="s">
        <v>358</v>
      </c>
      <c r="C36" s="9" t="s">
        <v>362</v>
      </c>
      <c r="D36" s="10">
        <v>1</v>
      </c>
      <c r="E36" s="10"/>
      <c r="F36" s="10" t="e">
        <f t="shared" si="1"/>
        <v>#N/A</v>
      </c>
      <c r="G36" s="9"/>
      <c r="H36" s="9"/>
      <c r="I36" s="9"/>
      <c r="J36" s="9"/>
    </row>
    <row r="37" spans="2:10" x14ac:dyDescent="0.25">
      <c r="B37" s="9" t="s">
        <v>359</v>
      </c>
      <c r="C37" s="9" t="s">
        <v>360</v>
      </c>
      <c r="D37" s="10">
        <v>4</v>
      </c>
      <c r="E37" s="10"/>
      <c r="F37" s="10" t="e">
        <f t="shared" si="1"/>
        <v>#N/A</v>
      </c>
      <c r="G37" s="9"/>
      <c r="H37" s="9"/>
      <c r="I37" s="9"/>
      <c r="J37" s="9"/>
    </row>
    <row r="38" spans="2:10" x14ac:dyDescent="0.25">
      <c r="B38" s="9" t="s">
        <v>363</v>
      </c>
      <c r="C38" s="9" t="s">
        <v>364</v>
      </c>
      <c r="D38" s="10">
        <v>1</v>
      </c>
      <c r="E38" s="10"/>
      <c r="F38" s="10" t="e">
        <f t="shared" si="1"/>
        <v>#N/A</v>
      </c>
      <c r="G38" s="9"/>
      <c r="H38" s="9"/>
      <c r="I38" s="9"/>
      <c r="J38" s="9"/>
    </row>
    <row r="39" spans="2:10" x14ac:dyDescent="0.25">
      <c r="B39" s="9" t="s">
        <v>382</v>
      </c>
      <c r="C39" s="9" t="s">
        <v>383</v>
      </c>
      <c r="D39" s="10">
        <v>4</v>
      </c>
      <c r="E39" s="10"/>
      <c r="F39" s="10" t="e">
        <f t="shared" si="1"/>
        <v>#N/A</v>
      </c>
      <c r="G39" s="9"/>
      <c r="H39" s="9"/>
      <c r="I39" s="9"/>
      <c r="J39" s="9"/>
    </row>
    <row r="40" spans="2:10" x14ac:dyDescent="0.25">
      <c r="B40" s="9" t="s">
        <v>384</v>
      </c>
      <c r="C40" s="9" t="s">
        <v>385</v>
      </c>
      <c r="D40" s="10">
        <v>4</v>
      </c>
      <c r="E40" s="10"/>
      <c r="F40" s="10" t="e">
        <f t="shared" si="1"/>
        <v>#N/A</v>
      </c>
      <c r="G40" s="9"/>
      <c r="H40" s="9"/>
      <c r="I40" s="9"/>
      <c r="J40" s="9"/>
    </row>
    <row r="41" spans="2:10" x14ac:dyDescent="0.25">
      <c r="B41" s="9" t="s">
        <v>386</v>
      </c>
      <c r="C41" s="9" t="s">
        <v>387</v>
      </c>
      <c r="D41" s="10">
        <v>1</v>
      </c>
      <c r="E41" s="10"/>
      <c r="F41" s="10" t="e">
        <f t="shared" si="1"/>
        <v>#N/A</v>
      </c>
      <c r="G41" s="9"/>
      <c r="H41" s="9"/>
      <c r="I41" s="9"/>
      <c r="J41" s="9"/>
    </row>
    <row r="42" spans="2:10" x14ac:dyDescent="0.25">
      <c r="B42" s="9" t="s">
        <v>388</v>
      </c>
      <c r="C42" s="9" t="s">
        <v>389</v>
      </c>
      <c r="D42" s="10">
        <v>4</v>
      </c>
      <c r="E42" s="10"/>
      <c r="F42" s="10" t="e">
        <f t="shared" si="1"/>
        <v>#N/A</v>
      </c>
      <c r="G42" s="9"/>
      <c r="H42" s="9"/>
      <c r="I42" s="9"/>
      <c r="J42" s="9"/>
    </row>
    <row r="43" spans="2:10" x14ac:dyDescent="0.25">
      <c r="B43" s="9" t="s">
        <v>390</v>
      </c>
      <c r="C43" s="9" t="s">
        <v>391</v>
      </c>
      <c r="D43" s="10">
        <v>1</v>
      </c>
      <c r="E43" s="10"/>
      <c r="F43" s="10" t="e">
        <f t="shared" si="1"/>
        <v>#N/A</v>
      </c>
      <c r="G43" s="9"/>
      <c r="H43" s="9"/>
      <c r="I43" s="9"/>
      <c r="J43" s="9"/>
    </row>
    <row r="44" spans="2:10" x14ac:dyDescent="0.25">
      <c r="B44" s="9" t="s">
        <v>392</v>
      </c>
      <c r="C44" s="9" t="s">
        <v>393</v>
      </c>
      <c r="D44" s="10">
        <v>3</v>
      </c>
      <c r="E44" s="10"/>
      <c r="F44" s="10" t="e">
        <f t="shared" si="1"/>
        <v>#N/A</v>
      </c>
      <c r="G44" s="9"/>
      <c r="H44" s="9"/>
      <c r="I44" s="9"/>
      <c r="J44" s="9"/>
    </row>
    <row r="45" spans="2:10" x14ac:dyDescent="0.25">
      <c r="B45" s="9" t="s">
        <v>394</v>
      </c>
      <c r="C45" s="9" t="s">
        <v>395</v>
      </c>
      <c r="D45" s="10">
        <v>3</v>
      </c>
      <c r="E45" s="10"/>
      <c r="F45" s="10" t="e">
        <f t="shared" si="1"/>
        <v>#N/A</v>
      </c>
      <c r="G45" s="9"/>
      <c r="H45" s="9"/>
      <c r="I45" s="9"/>
      <c r="J45" s="9"/>
    </row>
    <row r="46" spans="2:10" x14ac:dyDescent="0.25">
      <c r="B46" s="9" t="s">
        <v>396</v>
      </c>
      <c r="C46" s="9" t="s">
        <v>397</v>
      </c>
      <c r="D46" s="10">
        <v>1</v>
      </c>
      <c r="E46" s="10"/>
      <c r="F46" s="10" t="e">
        <f t="shared" si="1"/>
        <v>#N/A</v>
      </c>
      <c r="G46" s="9"/>
      <c r="H46" s="9"/>
      <c r="I46" s="9"/>
      <c r="J46" s="9"/>
    </row>
    <row r="47" spans="2:10" x14ac:dyDescent="0.25">
      <c r="B47" s="9" t="s">
        <v>398</v>
      </c>
      <c r="C47" s="9" t="s">
        <v>352</v>
      </c>
      <c r="D47" s="10">
        <v>1</v>
      </c>
      <c r="E47" s="10"/>
      <c r="F47" s="10" t="e">
        <f t="shared" si="1"/>
        <v>#N/A</v>
      </c>
      <c r="G47" s="9"/>
      <c r="H47" s="9"/>
      <c r="I47" s="9"/>
      <c r="J47" s="9"/>
    </row>
    <row r="48" spans="2:10" x14ac:dyDescent="0.25">
      <c r="B48" s="9" t="s">
        <v>355</v>
      </c>
      <c r="C48" s="9" t="s">
        <v>356</v>
      </c>
      <c r="D48" s="10">
        <v>3</v>
      </c>
      <c r="E48" s="10"/>
      <c r="F48" s="10" t="e">
        <f t="shared" si="1"/>
        <v>#N/A</v>
      </c>
      <c r="G48" s="9"/>
      <c r="H48" s="9"/>
      <c r="I48" s="9"/>
      <c r="J48" s="9"/>
    </row>
    <row r="49" spans="2:10" x14ac:dyDescent="0.25">
      <c r="B49" s="9" t="s">
        <v>328</v>
      </c>
      <c r="C49" s="9" t="s">
        <v>332</v>
      </c>
      <c r="D49" s="10">
        <v>3</v>
      </c>
      <c r="E49" s="10"/>
      <c r="F49" s="10" t="e">
        <f t="shared" si="1"/>
        <v>#N/A</v>
      </c>
      <c r="G49" s="9"/>
      <c r="H49" s="9"/>
      <c r="I49" s="9"/>
      <c r="J49" s="9"/>
    </row>
    <row r="50" spans="2:10" x14ac:dyDescent="0.25">
      <c r="B50" s="9" t="s">
        <v>329</v>
      </c>
      <c r="C50" s="9" t="s">
        <v>333</v>
      </c>
      <c r="D50" s="10">
        <v>1</v>
      </c>
      <c r="E50" s="10"/>
      <c r="F50" s="10" t="e">
        <f t="shared" si="1"/>
        <v>#N/A</v>
      </c>
      <c r="G50" s="9"/>
      <c r="H50" s="9"/>
      <c r="I50" s="9"/>
      <c r="J50" s="9"/>
    </row>
    <row r="51" spans="2:10" x14ac:dyDescent="0.25">
      <c r="B51" s="9" t="s">
        <v>294</v>
      </c>
      <c r="C51" s="9" t="s">
        <v>295</v>
      </c>
      <c r="D51" s="10">
        <v>4</v>
      </c>
      <c r="E51" s="10"/>
      <c r="F51" s="10" t="e">
        <f t="shared" si="1"/>
        <v>#N/A</v>
      </c>
      <c r="G51" s="9"/>
      <c r="H51" s="9"/>
      <c r="I51" s="9"/>
      <c r="J51" s="9"/>
    </row>
    <row r="52" spans="2:10" x14ac:dyDescent="0.25">
      <c r="B52" s="9" t="s">
        <v>296</v>
      </c>
      <c r="C52" s="9" t="s">
        <v>297</v>
      </c>
      <c r="D52" s="10">
        <v>4</v>
      </c>
      <c r="E52" s="10"/>
      <c r="F52" s="10" t="e">
        <f t="shared" si="1"/>
        <v>#N/A</v>
      </c>
      <c r="G52" s="9"/>
      <c r="H52" s="9"/>
      <c r="I52" s="9"/>
      <c r="J52" s="9"/>
    </row>
    <row r="53" spans="2:10" x14ac:dyDescent="0.25">
      <c r="B53" s="9" t="s">
        <v>319</v>
      </c>
      <c r="C53" s="9" t="s">
        <v>326</v>
      </c>
      <c r="D53" s="10">
        <v>4</v>
      </c>
      <c r="E53" s="10"/>
      <c r="F53" s="10" t="e">
        <f t="shared" si="1"/>
        <v>#N/A</v>
      </c>
      <c r="G53" s="9"/>
      <c r="H53" s="9"/>
      <c r="I53" s="9"/>
      <c r="J53" s="9"/>
    </row>
    <row r="54" spans="2:10" x14ac:dyDescent="0.25">
      <c r="B54" s="9" t="s">
        <v>402</v>
      </c>
      <c r="C54" s="9" t="s">
        <v>403</v>
      </c>
      <c r="D54" s="10">
        <v>4</v>
      </c>
      <c r="E54" s="10"/>
      <c r="F54" s="10" t="e">
        <f t="shared" si="1"/>
        <v>#N/A</v>
      </c>
      <c r="G54" s="9"/>
      <c r="H54" s="9"/>
      <c r="I54" s="9"/>
      <c r="J54" s="9"/>
    </row>
    <row r="55" spans="2:10" x14ac:dyDescent="0.25">
      <c r="B55" s="9" t="s">
        <v>404</v>
      </c>
      <c r="C55" s="9" t="s">
        <v>405</v>
      </c>
      <c r="D55" s="10">
        <v>1</v>
      </c>
      <c r="E55" s="10"/>
      <c r="F55" s="10" t="e">
        <f t="shared" si="1"/>
        <v>#N/A</v>
      </c>
      <c r="G55" s="9"/>
      <c r="H55" s="9"/>
      <c r="I55" s="9"/>
      <c r="J55" s="9"/>
    </row>
    <row r="56" spans="2:10" x14ac:dyDescent="0.25">
      <c r="B56" s="9" t="s">
        <v>406</v>
      </c>
      <c r="C56" s="9" t="s">
        <v>407</v>
      </c>
      <c r="D56" s="10">
        <v>4</v>
      </c>
      <c r="E56" s="10"/>
      <c r="F56" s="10" t="e">
        <f t="shared" si="1"/>
        <v>#N/A</v>
      </c>
      <c r="G56" s="9"/>
      <c r="H56" s="9"/>
      <c r="I56" s="9"/>
      <c r="J56" s="9"/>
    </row>
    <row r="57" spans="2:10" x14ac:dyDescent="0.25">
      <c r="B57" s="9" t="s">
        <v>408</v>
      </c>
      <c r="C57" s="9" t="s">
        <v>409</v>
      </c>
      <c r="D57" s="10">
        <v>1</v>
      </c>
      <c r="E57" s="10"/>
      <c r="F57" s="10" t="e">
        <f t="shared" si="1"/>
        <v>#N/A</v>
      </c>
      <c r="G57" s="9"/>
      <c r="H57" s="9"/>
      <c r="I57" s="9"/>
      <c r="J57" s="9"/>
    </row>
    <row r="58" spans="2:10" x14ac:dyDescent="0.25">
      <c r="B58" s="60" t="s">
        <v>399</v>
      </c>
      <c r="C58" s="9"/>
      <c r="D58" s="10"/>
      <c r="E58" s="10"/>
      <c r="F58" s="10"/>
      <c r="G58" s="9"/>
      <c r="H58" s="9"/>
      <c r="I58" s="9"/>
      <c r="J58" s="9"/>
    </row>
    <row r="59" spans="2:10" x14ac:dyDescent="0.25">
      <c r="B59" s="9" t="s">
        <v>367</v>
      </c>
      <c r="C59" s="9" t="s">
        <v>400</v>
      </c>
      <c r="D59" s="10">
        <v>4</v>
      </c>
      <c r="E59" s="10"/>
      <c r="F59" s="10" t="e">
        <f>D59*VLOOKUP(E59,Honor_Points,2)</f>
        <v>#N/A</v>
      </c>
      <c r="G59" s="9"/>
      <c r="H59" s="9"/>
      <c r="I59" s="9"/>
      <c r="J59" s="9"/>
    </row>
    <row r="60" spans="2:10" x14ac:dyDescent="0.25">
      <c r="B60" s="9" t="s">
        <v>367</v>
      </c>
      <c r="C60" s="9" t="s">
        <v>401</v>
      </c>
      <c r="D60" s="10">
        <v>4</v>
      </c>
      <c r="E60" s="10"/>
      <c r="F60" s="10" t="e">
        <f>D60*VLOOKUP(E60,Honor_Points,2)</f>
        <v>#N/A</v>
      </c>
      <c r="G60" s="9"/>
      <c r="H60" s="9"/>
      <c r="I60" s="9"/>
      <c r="J60" s="9"/>
    </row>
    <row r="61" spans="2:10" ht="15.75" x14ac:dyDescent="0.25">
      <c r="B61" s="4" t="s">
        <v>38</v>
      </c>
      <c r="C61" s="4"/>
      <c r="D61" s="7">
        <f>SUM(D34:D57)+4</f>
        <v>68</v>
      </c>
      <c r="E61" s="7"/>
      <c r="F61" s="7" t="e">
        <f>SUM(F34:F60)</f>
        <v>#N/A</v>
      </c>
      <c r="G61" s="9"/>
      <c r="H61" s="9"/>
      <c r="I61" s="9"/>
      <c r="J61" s="9"/>
    </row>
    <row r="62" spans="2:10" ht="15.75" x14ac:dyDescent="0.25">
      <c r="B62" s="4" t="s">
        <v>39</v>
      </c>
      <c r="D62" s="7">
        <f>SUM(D32+D61)</f>
        <v>120</v>
      </c>
      <c r="E62" s="7"/>
      <c r="F62" s="7" t="e">
        <f>F32+F61</f>
        <v>#N/A</v>
      </c>
      <c r="G62" s="9"/>
      <c r="H62" s="9"/>
      <c r="I62" s="9"/>
      <c r="J62" s="9"/>
    </row>
    <row r="63" spans="2:10" ht="15.75" x14ac:dyDescent="0.25">
      <c r="B63" s="4"/>
      <c r="C63" s="4" t="s">
        <v>67</v>
      </c>
      <c r="D63" s="7"/>
      <c r="E63" s="12" t="e">
        <f>F62/D62</f>
        <v>#N/A</v>
      </c>
      <c r="F63" s="7"/>
      <c r="G63" s="9"/>
      <c r="H63" s="9"/>
      <c r="I63" s="9"/>
      <c r="J63" s="9"/>
    </row>
    <row r="64" spans="2:10" ht="15.75" x14ac:dyDescent="0.25">
      <c r="B64" s="4"/>
      <c r="C64" s="4"/>
      <c r="D64" s="7"/>
      <c r="E64" s="7"/>
      <c r="F64" s="7"/>
      <c r="G64" s="9"/>
      <c r="H64" s="9"/>
      <c r="I64" s="9"/>
      <c r="J64" s="9"/>
    </row>
    <row r="65" spans="2:10" ht="15.75" x14ac:dyDescent="0.25">
      <c r="B65" s="4"/>
      <c r="C65" s="4"/>
      <c r="D65" s="7"/>
      <c r="E65" s="7"/>
      <c r="F65" s="7"/>
      <c r="G65" s="9"/>
      <c r="H65" s="9"/>
      <c r="I65" s="9"/>
      <c r="J65" s="9"/>
    </row>
    <row r="66" spans="2:10" x14ac:dyDescent="0.25">
      <c r="B66" s="32"/>
      <c r="C66" s="32"/>
      <c r="D66" s="33"/>
      <c r="E66" s="33"/>
      <c r="F66" s="33"/>
      <c r="G66" s="9"/>
      <c r="H66" s="9"/>
      <c r="I66" s="9"/>
      <c r="J66" s="9"/>
    </row>
    <row r="67" spans="2:10" x14ac:dyDescent="0.25">
      <c r="B67" s="32"/>
      <c r="C67" s="32"/>
      <c r="D67" s="33"/>
      <c r="E67" s="33"/>
      <c r="F67" s="33"/>
      <c r="G67" s="9"/>
      <c r="H67" s="9"/>
      <c r="I67" s="9"/>
      <c r="J67" s="9"/>
    </row>
    <row r="68" spans="2:10" x14ac:dyDescent="0.25">
      <c r="B68" s="32"/>
      <c r="C68" s="32"/>
      <c r="D68" s="33"/>
      <c r="E68" s="33"/>
      <c r="F68" s="33"/>
      <c r="G68" s="9"/>
      <c r="H68" s="9"/>
      <c r="I68" s="9"/>
      <c r="J68" s="9"/>
    </row>
    <row r="69" spans="2:10" x14ac:dyDescent="0.25">
      <c r="B69" s="32"/>
      <c r="C69" s="32"/>
      <c r="D69" s="33"/>
      <c r="E69" s="33"/>
      <c r="F69" s="33"/>
      <c r="G69" s="9"/>
      <c r="H69" s="9"/>
      <c r="I69" s="9"/>
      <c r="J69" s="9"/>
    </row>
    <row r="70" spans="2:10" x14ac:dyDescent="0.25">
      <c r="B70" s="32"/>
      <c r="C70" s="32"/>
      <c r="D70" s="33"/>
      <c r="E70" s="33"/>
      <c r="F70" s="33"/>
      <c r="G70" s="9"/>
      <c r="H70" s="9"/>
      <c r="I70" s="9"/>
      <c r="J70" s="9"/>
    </row>
    <row r="71" spans="2:10" x14ac:dyDescent="0.25">
      <c r="B71" s="32"/>
      <c r="C71" s="32"/>
      <c r="D71" s="33"/>
      <c r="E71" s="33"/>
      <c r="F71" s="33"/>
      <c r="G71" s="9"/>
      <c r="H71" s="9"/>
      <c r="I71" s="9"/>
      <c r="J71" s="9"/>
    </row>
    <row r="72" spans="2:10" x14ac:dyDescent="0.25">
      <c r="B72" s="32"/>
      <c r="C72" s="32"/>
      <c r="D72" s="33"/>
      <c r="E72" s="33"/>
      <c r="F72" s="33"/>
      <c r="G72" s="9"/>
      <c r="H72" s="9"/>
      <c r="I72" s="9"/>
      <c r="J72" s="9"/>
    </row>
    <row r="73" spans="2:10" x14ac:dyDescent="0.25">
      <c r="B73" s="32"/>
      <c r="C73" s="32"/>
      <c r="D73" s="33"/>
      <c r="E73" s="33"/>
      <c r="F73" s="33"/>
      <c r="G73" s="9"/>
      <c r="H73" s="9"/>
      <c r="I73" s="9"/>
      <c r="J73" s="9"/>
    </row>
    <row r="74" spans="2:10" x14ac:dyDescent="0.25">
      <c r="B74" s="32"/>
      <c r="C74" s="32"/>
      <c r="D74" s="33"/>
      <c r="E74" s="33"/>
      <c r="F74" s="33"/>
      <c r="G74" s="9"/>
      <c r="H74" s="9"/>
      <c r="I74" s="9"/>
      <c r="J74" s="9"/>
    </row>
    <row r="75" spans="2:10" x14ac:dyDescent="0.25">
      <c r="B75" s="32"/>
      <c r="C75" s="32"/>
      <c r="D75" s="33"/>
      <c r="E75" s="33"/>
      <c r="F75" s="33"/>
      <c r="G75" s="9"/>
      <c r="H75" s="9"/>
      <c r="I75" s="9"/>
      <c r="J75" s="9"/>
    </row>
    <row r="76" spans="2:10" x14ac:dyDescent="0.25">
      <c r="B76" s="32"/>
      <c r="C76" s="32"/>
      <c r="D76" s="33"/>
      <c r="E76" s="33"/>
      <c r="F76" s="33"/>
      <c r="G76" s="9"/>
      <c r="H76" s="9"/>
      <c r="I76" s="9"/>
      <c r="J76" s="9"/>
    </row>
    <row r="77" spans="2:10" x14ac:dyDescent="0.25">
      <c r="B77" s="32"/>
      <c r="C77" s="32"/>
      <c r="D77" s="33"/>
      <c r="E77" s="33"/>
      <c r="F77" s="33"/>
      <c r="G77" s="36"/>
      <c r="H77" s="36"/>
      <c r="I77" s="36"/>
      <c r="J77" s="36"/>
    </row>
    <row r="78" spans="2:10" x14ac:dyDescent="0.25">
      <c r="B78" s="32"/>
      <c r="C78" s="32"/>
      <c r="D78" s="33"/>
      <c r="E78" s="33"/>
      <c r="F78" s="33"/>
      <c r="G78" s="36"/>
      <c r="H78" s="36"/>
      <c r="I78" s="36"/>
      <c r="J78" s="36"/>
    </row>
    <row r="79" spans="2:10" x14ac:dyDescent="0.25">
      <c r="B79" s="34"/>
      <c r="C79" s="34"/>
      <c r="D79" s="35"/>
      <c r="E79" s="35"/>
      <c r="F79" s="35"/>
      <c r="G79" s="36"/>
      <c r="H79" s="36"/>
      <c r="I79" s="36"/>
      <c r="J79" s="36"/>
    </row>
    <row r="80" spans="2:10" x14ac:dyDescent="0.25">
      <c r="B80" s="34"/>
      <c r="C80" s="34"/>
      <c r="D80" s="35"/>
      <c r="E80" s="35"/>
      <c r="F80" s="35"/>
      <c r="G80" s="36"/>
      <c r="H80" s="36"/>
      <c r="I80" s="36"/>
      <c r="J80" s="36"/>
    </row>
    <row r="81" spans="2:10" x14ac:dyDescent="0.25">
      <c r="B81" s="34"/>
      <c r="C81" s="34"/>
      <c r="D81" s="35"/>
      <c r="E81" s="35"/>
      <c r="F81" s="35"/>
      <c r="G81" s="36"/>
      <c r="H81" s="36"/>
      <c r="I81" s="36"/>
      <c r="J81" s="36"/>
    </row>
    <row r="82" spans="2:10" x14ac:dyDescent="0.25">
      <c r="B82" s="34"/>
      <c r="C82" s="34"/>
      <c r="D82" s="35"/>
      <c r="E82" s="35"/>
      <c r="F82" s="35"/>
      <c r="G82" s="36"/>
      <c r="H82" s="36"/>
      <c r="I82" s="36"/>
      <c r="J82" s="36"/>
    </row>
    <row r="83" spans="2:10" x14ac:dyDescent="0.25">
      <c r="B83" s="34"/>
      <c r="C83" s="34"/>
      <c r="D83" s="35"/>
      <c r="E83" s="35"/>
      <c r="F83" s="35"/>
      <c r="G83" s="36"/>
      <c r="H83" s="36"/>
      <c r="I83" s="36"/>
      <c r="J83" s="36"/>
    </row>
    <row r="84" spans="2:10" x14ac:dyDescent="0.25">
      <c r="B84" s="34"/>
      <c r="C84" s="34"/>
      <c r="D84" s="35"/>
      <c r="E84" s="35"/>
      <c r="F84" s="35"/>
      <c r="G84" s="36"/>
      <c r="H84" s="36"/>
      <c r="I84" s="36"/>
      <c r="J84" s="36"/>
    </row>
    <row r="85" spans="2:10" x14ac:dyDescent="0.25">
      <c r="B85" s="34"/>
      <c r="C85" s="34"/>
      <c r="D85" s="35"/>
      <c r="E85" s="35"/>
      <c r="F85" s="35"/>
      <c r="G85" s="36"/>
      <c r="H85" s="36"/>
      <c r="I85" s="36"/>
      <c r="J85" s="36"/>
    </row>
    <row r="86" spans="2:10" x14ac:dyDescent="0.25">
      <c r="B86" s="34"/>
      <c r="C86" s="34"/>
      <c r="D86" s="35"/>
      <c r="E86" s="35"/>
      <c r="F86" s="35"/>
      <c r="G86" s="36"/>
      <c r="H86" s="36"/>
      <c r="I86" s="36"/>
      <c r="J86" s="36"/>
    </row>
    <row r="87" spans="2:10" x14ac:dyDescent="0.25">
      <c r="B87" s="34"/>
      <c r="C87" s="34"/>
      <c r="D87" s="35"/>
      <c r="E87" s="35"/>
      <c r="F87" s="35"/>
      <c r="G87" s="36"/>
      <c r="H87" s="36"/>
      <c r="I87" s="36"/>
      <c r="J87" s="36"/>
    </row>
    <row r="88" spans="2:10" x14ac:dyDescent="0.25">
      <c r="B88" s="34"/>
      <c r="C88" s="34"/>
      <c r="D88" s="35"/>
      <c r="E88" s="35"/>
      <c r="F88" s="35"/>
      <c r="G88" s="36"/>
      <c r="H88" s="36"/>
      <c r="I88" s="36"/>
      <c r="J88" s="36"/>
    </row>
    <row r="89" spans="2:10" x14ac:dyDescent="0.25">
      <c r="B89" s="34"/>
      <c r="C89" s="34"/>
      <c r="D89" s="35"/>
      <c r="E89" s="35"/>
      <c r="F89" s="35"/>
      <c r="G89" s="36"/>
      <c r="H89" s="36"/>
      <c r="I89" s="36"/>
      <c r="J89" s="36"/>
    </row>
    <row r="90" spans="2:10" x14ac:dyDescent="0.25">
      <c r="B90" s="34"/>
      <c r="C90" s="34"/>
      <c r="D90" s="35"/>
      <c r="E90" s="35"/>
      <c r="F90" s="35"/>
      <c r="G90" s="36"/>
      <c r="H90" s="36"/>
      <c r="I90" s="36"/>
      <c r="J90" s="36"/>
    </row>
    <row r="91" spans="2:10" x14ac:dyDescent="0.25">
      <c r="B91" s="34"/>
      <c r="C91" s="34"/>
      <c r="D91" s="35"/>
      <c r="E91" s="35"/>
      <c r="F91" s="35"/>
      <c r="G91" s="36"/>
      <c r="H91" s="36"/>
      <c r="I91" s="36"/>
      <c r="J91" s="36"/>
    </row>
    <row r="92" spans="2:10" x14ac:dyDescent="0.25">
      <c r="B92" s="34"/>
      <c r="C92" s="34"/>
      <c r="D92" s="35"/>
      <c r="E92" s="35"/>
      <c r="F92" s="35"/>
      <c r="G92" s="36"/>
      <c r="H92" s="36"/>
      <c r="I92" s="36"/>
      <c r="J92" s="36"/>
    </row>
    <row r="93" spans="2:10" x14ac:dyDescent="0.25">
      <c r="B93" s="34"/>
      <c r="C93" s="34"/>
      <c r="D93" s="35"/>
      <c r="E93" s="35"/>
      <c r="F93" s="35"/>
      <c r="G93" s="36"/>
      <c r="H93" s="36"/>
      <c r="I93" s="36"/>
      <c r="J93" s="36"/>
    </row>
    <row r="94" spans="2:10" x14ac:dyDescent="0.25">
      <c r="B94" s="34"/>
      <c r="C94" s="34"/>
      <c r="D94" s="35"/>
      <c r="E94" s="35"/>
      <c r="F94" s="35"/>
      <c r="G94" s="36"/>
      <c r="H94" s="36"/>
      <c r="I94" s="36"/>
      <c r="J94" s="36"/>
    </row>
    <row r="95" spans="2:10" x14ac:dyDescent="0.25">
      <c r="B95" s="34"/>
      <c r="C95" s="34"/>
      <c r="D95" s="35"/>
      <c r="E95" s="35"/>
      <c r="F95" s="35"/>
      <c r="G95" s="36"/>
      <c r="H95" s="36"/>
      <c r="I95" s="36"/>
      <c r="J95" s="36"/>
    </row>
    <row r="96" spans="2:10" x14ac:dyDescent="0.25">
      <c r="B96" s="34"/>
      <c r="C96" s="34"/>
      <c r="D96" s="35"/>
      <c r="E96" s="35"/>
      <c r="F96" s="35"/>
      <c r="G96" s="36"/>
      <c r="H96" s="36"/>
      <c r="I96" s="36"/>
      <c r="J96" s="36"/>
    </row>
    <row r="97" spans="2:10" x14ac:dyDescent="0.25">
      <c r="B97" s="34"/>
      <c r="C97" s="34"/>
      <c r="D97" s="35"/>
      <c r="E97" s="35"/>
      <c r="F97" s="35"/>
      <c r="G97" s="36"/>
      <c r="H97" s="36"/>
      <c r="I97" s="36"/>
      <c r="J97" s="36"/>
    </row>
    <row r="98" spans="2:10" x14ac:dyDescent="0.25">
      <c r="B98" s="34"/>
      <c r="C98" s="34"/>
      <c r="D98" s="35"/>
      <c r="E98" s="35"/>
      <c r="F98" s="35"/>
      <c r="G98" s="36"/>
      <c r="H98" s="36"/>
      <c r="I98" s="36"/>
      <c r="J98" s="36"/>
    </row>
    <row r="99" spans="2:10" x14ac:dyDescent="0.25">
      <c r="B99" s="34"/>
      <c r="C99" s="34"/>
      <c r="D99" s="35"/>
      <c r="E99" s="35"/>
      <c r="F99" s="35"/>
      <c r="G99" s="36"/>
      <c r="H99" s="36"/>
      <c r="I99" s="36"/>
      <c r="J99" s="36"/>
    </row>
    <row r="100" spans="2:10" x14ac:dyDescent="0.25">
      <c r="B100" s="34"/>
      <c r="C100" s="34"/>
      <c r="D100" s="35"/>
      <c r="E100" s="35"/>
      <c r="F100" s="35"/>
      <c r="G100" s="36"/>
      <c r="H100" s="36"/>
      <c r="I100" s="36"/>
      <c r="J100" s="36"/>
    </row>
    <row r="101" spans="2:10" x14ac:dyDescent="0.25">
      <c r="B101" s="34"/>
      <c r="C101" s="34"/>
      <c r="D101" s="35"/>
      <c r="E101" s="35"/>
      <c r="F101" s="35"/>
      <c r="G101" s="36"/>
      <c r="H101" s="36"/>
      <c r="I101" s="36"/>
      <c r="J101" s="36"/>
    </row>
    <row r="102" spans="2:10" x14ac:dyDescent="0.25">
      <c r="B102" s="34"/>
      <c r="C102" s="34"/>
      <c r="D102" s="35"/>
      <c r="E102" s="35"/>
      <c r="F102" s="35"/>
      <c r="G102" s="36"/>
      <c r="H102" s="36"/>
      <c r="I102" s="36"/>
      <c r="J102" s="36"/>
    </row>
    <row r="103" spans="2:10" x14ac:dyDescent="0.25">
      <c r="B103" s="34"/>
      <c r="C103" s="34"/>
      <c r="D103" s="35"/>
      <c r="E103" s="35"/>
      <c r="F103" s="35"/>
      <c r="G103" s="36"/>
      <c r="H103" s="36"/>
      <c r="I103" s="36"/>
      <c r="J103" s="36"/>
    </row>
    <row r="104" spans="2:10" x14ac:dyDescent="0.25">
      <c r="B104" s="34"/>
      <c r="C104" s="34"/>
      <c r="D104" s="35"/>
      <c r="E104" s="35"/>
      <c r="F104" s="35"/>
      <c r="G104" s="36"/>
      <c r="H104" s="36"/>
      <c r="I104" s="36"/>
      <c r="J104" s="36"/>
    </row>
    <row r="105" spans="2:10" x14ac:dyDescent="0.25">
      <c r="B105" s="34"/>
      <c r="C105" s="34"/>
      <c r="D105" s="35"/>
      <c r="E105" s="35"/>
      <c r="F105" s="35"/>
      <c r="G105" s="36"/>
      <c r="H105" s="36"/>
      <c r="I105" s="36"/>
      <c r="J105" s="36"/>
    </row>
    <row r="106" spans="2:10" x14ac:dyDescent="0.25">
      <c r="B106" s="34"/>
      <c r="C106" s="34"/>
      <c r="D106" s="35"/>
      <c r="E106" s="35"/>
      <c r="F106" s="35"/>
      <c r="G106" s="36"/>
      <c r="H106" s="36"/>
      <c r="I106" s="36"/>
      <c r="J106" s="36"/>
    </row>
    <row r="107" spans="2:10" x14ac:dyDescent="0.25">
      <c r="B107" s="34"/>
      <c r="C107" s="34"/>
      <c r="D107" s="35"/>
      <c r="E107" s="35"/>
      <c r="F107" s="35"/>
      <c r="G107" s="36"/>
      <c r="H107" s="36"/>
      <c r="I107" s="36"/>
      <c r="J107" s="36"/>
    </row>
    <row r="108" spans="2:10" x14ac:dyDescent="0.25">
      <c r="B108" s="34"/>
      <c r="C108" s="34"/>
      <c r="D108" s="35"/>
      <c r="E108" s="35"/>
      <c r="F108" s="35"/>
      <c r="G108" s="36"/>
      <c r="H108" s="36"/>
      <c r="I108" s="36"/>
      <c r="J108" s="36"/>
    </row>
    <row r="109" spans="2:10" x14ac:dyDescent="0.25">
      <c r="B109" s="36"/>
      <c r="C109" s="36"/>
      <c r="D109" s="37"/>
      <c r="E109" s="37"/>
      <c r="F109" s="37"/>
      <c r="G109" s="36"/>
      <c r="H109" s="36"/>
      <c r="I109" s="36"/>
      <c r="J109" s="36"/>
    </row>
    <row r="110" spans="2:10" x14ac:dyDescent="0.25">
      <c r="B110" s="36"/>
      <c r="C110" s="36"/>
      <c r="D110" s="37"/>
      <c r="E110" s="37"/>
      <c r="F110" s="37"/>
      <c r="G110" s="36"/>
      <c r="H110" s="36"/>
      <c r="I110" s="36"/>
      <c r="J110" s="36"/>
    </row>
    <row r="111" spans="2:10" x14ac:dyDescent="0.25">
      <c r="B111" s="36"/>
      <c r="C111" s="36"/>
      <c r="D111" s="37"/>
      <c r="E111" s="37"/>
      <c r="F111" s="37"/>
      <c r="G111" s="36"/>
      <c r="H111" s="36"/>
      <c r="I111" s="36"/>
      <c r="J111" s="36"/>
    </row>
    <row r="112" spans="2:10" x14ac:dyDescent="0.25">
      <c r="B112" s="36"/>
      <c r="C112" s="36"/>
      <c r="D112" s="37"/>
      <c r="E112" s="37"/>
      <c r="F112" s="37"/>
      <c r="G112" s="36"/>
      <c r="H112" s="36"/>
      <c r="I112" s="36"/>
      <c r="J112" s="36"/>
    </row>
    <row r="113" spans="2:10" x14ac:dyDescent="0.25">
      <c r="B113" s="36"/>
      <c r="C113" s="36"/>
      <c r="D113" s="37"/>
      <c r="E113" s="37"/>
      <c r="F113" s="37"/>
      <c r="G113" s="36"/>
      <c r="H113" s="36"/>
      <c r="I113" s="36"/>
      <c r="J113" s="36"/>
    </row>
    <row r="114" spans="2:10" x14ac:dyDescent="0.25">
      <c r="B114" s="36"/>
      <c r="C114" s="36"/>
      <c r="D114" s="37"/>
      <c r="E114" s="37"/>
      <c r="F114" s="37"/>
      <c r="G114" s="36"/>
      <c r="H114" s="36"/>
      <c r="I114" s="36"/>
      <c r="J114" s="36"/>
    </row>
    <row r="115" spans="2:10" x14ac:dyDescent="0.25">
      <c r="B115" s="36"/>
      <c r="C115" s="36"/>
      <c r="D115" s="37"/>
      <c r="E115" s="37"/>
      <c r="F115" s="37"/>
    </row>
    <row r="116" spans="2:10" x14ac:dyDescent="0.25">
      <c r="B116" s="36"/>
      <c r="C116" s="36"/>
      <c r="D116" s="37"/>
      <c r="E116" s="37"/>
      <c r="F116" s="37"/>
    </row>
  </sheetData>
  <mergeCells count="5">
    <mergeCell ref="B3:G3"/>
    <mergeCell ref="B4:G4"/>
    <mergeCell ref="B5:G5"/>
    <mergeCell ref="B8:F9"/>
    <mergeCell ref="B10:F1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FC1B7-7676-4E3D-A0F4-E49986CEA459}">
  <sheetPr>
    <tabColor rgb="FF00B0F0"/>
  </sheetPr>
  <dimension ref="B1:J123"/>
  <sheetViews>
    <sheetView topLeftCell="A22" zoomScaleNormal="100" workbookViewId="0"/>
  </sheetViews>
  <sheetFormatPr defaultRowHeight="15" x14ac:dyDescent="0.25"/>
  <cols>
    <col min="1" max="1" width="10.140625" bestFit="1" customWidth="1"/>
    <col min="2" max="2" width="12" customWidth="1"/>
    <col min="3" max="3" width="56.42578125" customWidth="1"/>
    <col min="4" max="4" width="13.5703125" style="1" customWidth="1"/>
    <col min="5" max="5" width="10.5703125" style="1" customWidth="1"/>
    <col min="6" max="6" width="10.140625" style="1" customWidth="1"/>
    <col min="7" max="7" width="15.140625" customWidth="1"/>
  </cols>
  <sheetData>
    <row r="1" spans="2:10" s="8" customFormat="1" ht="36.75" customHeight="1" x14ac:dyDescent="0.3">
      <c r="B1" s="3" t="s">
        <v>56</v>
      </c>
      <c r="D1" s="5" t="s">
        <v>58</v>
      </c>
      <c r="E1" s="53"/>
    </row>
    <row r="2" spans="2:10" s="16" customFormat="1" ht="15.75" x14ac:dyDescent="0.25">
      <c r="B2" s="40" t="s">
        <v>71</v>
      </c>
      <c r="C2" s="40"/>
      <c r="D2" s="40"/>
      <c r="E2" s="40"/>
      <c r="F2" s="15"/>
      <c r="G2" s="24"/>
      <c r="H2" s="24"/>
      <c r="I2" s="24"/>
      <c r="J2" s="24"/>
    </row>
    <row r="3" spans="2:10" s="14" customFormat="1" ht="18.75" x14ac:dyDescent="0.3">
      <c r="B3" s="64" t="s">
        <v>73</v>
      </c>
      <c r="C3" s="64"/>
      <c r="D3" s="64"/>
      <c r="E3" s="64"/>
      <c r="F3" s="64"/>
      <c r="G3" s="64"/>
      <c r="H3" s="18"/>
      <c r="I3" s="18"/>
      <c r="J3" s="18"/>
    </row>
    <row r="4" spans="2:10" s="14" customFormat="1" ht="18.75" x14ac:dyDescent="0.3">
      <c r="B4" s="64" t="s">
        <v>0</v>
      </c>
      <c r="C4" s="64"/>
      <c r="D4" s="64"/>
      <c r="E4" s="64"/>
      <c r="F4" s="64"/>
      <c r="G4" s="64"/>
      <c r="H4" s="18"/>
      <c r="I4" s="18"/>
      <c r="J4" s="18"/>
    </row>
    <row r="5" spans="2:10" s="14" customFormat="1" ht="18.75" x14ac:dyDescent="0.3">
      <c r="B5" s="64" t="s">
        <v>1</v>
      </c>
      <c r="C5" s="64"/>
      <c r="D5" s="64"/>
      <c r="E5" s="64"/>
      <c r="F5" s="64"/>
      <c r="G5" s="64"/>
      <c r="H5" s="18"/>
      <c r="I5" s="18"/>
      <c r="J5" s="18"/>
    </row>
    <row r="6" spans="2:10" x14ac:dyDescent="0.25">
      <c r="B6" s="9"/>
      <c r="C6" s="9"/>
      <c r="D6" s="10"/>
      <c r="E6" s="10"/>
      <c r="F6" s="10"/>
      <c r="G6" s="24"/>
      <c r="H6" s="24"/>
      <c r="I6" s="24"/>
      <c r="J6" s="24"/>
    </row>
    <row r="7" spans="2:10" x14ac:dyDescent="0.25">
      <c r="B7" s="9"/>
      <c r="C7" s="9"/>
      <c r="D7" s="10"/>
      <c r="E7" s="10"/>
      <c r="F7" s="10"/>
      <c r="G7" s="9"/>
      <c r="H7" s="9"/>
      <c r="I7" s="9"/>
      <c r="J7" s="9"/>
    </row>
    <row r="8" spans="2:10" ht="15" customHeight="1" x14ac:dyDescent="0.25">
      <c r="B8" s="65" t="s">
        <v>69</v>
      </c>
      <c r="C8" s="65"/>
      <c r="D8" s="65"/>
      <c r="E8" s="65"/>
      <c r="F8" s="65"/>
      <c r="G8" s="38"/>
      <c r="H8" s="38"/>
      <c r="I8" s="38"/>
      <c r="J8" s="38"/>
    </row>
    <row r="9" spans="2:10" ht="29.25" customHeight="1" x14ac:dyDescent="0.25">
      <c r="B9" s="65"/>
      <c r="C9" s="65"/>
      <c r="D9" s="65"/>
      <c r="E9" s="65"/>
      <c r="F9" s="65"/>
      <c r="G9" s="9"/>
      <c r="H9" s="9"/>
      <c r="I9" s="9"/>
      <c r="J9" s="9"/>
    </row>
    <row r="10" spans="2:10" ht="28.5" customHeight="1" x14ac:dyDescent="0.25">
      <c r="B10" s="65" t="s">
        <v>59</v>
      </c>
      <c r="C10" s="65"/>
      <c r="D10" s="65"/>
      <c r="E10" s="65"/>
      <c r="F10" s="65"/>
      <c r="G10" s="38"/>
      <c r="H10" s="38"/>
      <c r="I10" s="38"/>
      <c r="J10" s="38"/>
    </row>
    <row r="11" spans="2:10" x14ac:dyDescent="0.25">
      <c r="B11" s="9"/>
      <c r="C11" s="9"/>
      <c r="D11" s="10"/>
      <c r="E11" s="10"/>
      <c r="F11" s="10"/>
      <c r="G11" s="9"/>
      <c r="H11" s="9"/>
      <c r="I11" s="9"/>
      <c r="J11" s="9"/>
    </row>
    <row r="12" spans="2:10" ht="54.75" customHeight="1" x14ac:dyDescent="0.3">
      <c r="B12" s="19" t="s">
        <v>2</v>
      </c>
      <c r="C12" s="13" t="s">
        <v>222</v>
      </c>
      <c r="D12" s="20" t="s">
        <v>48</v>
      </c>
      <c r="E12" s="20" t="s">
        <v>5</v>
      </c>
      <c r="F12" s="20" t="s">
        <v>6</v>
      </c>
      <c r="G12" s="44" t="s">
        <v>100</v>
      </c>
      <c r="H12" s="9"/>
      <c r="I12" s="9"/>
      <c r="J12" s="9"/>
    </row>
    <row r="13" spans="2:10" x14ac:dyDescent="0.25">
      <c r="B13" s="2" t="s">
        <v>60</v>
      </c>
      <c r="C13" s="9"/>
      <c r="D13" s="10"/>
      <c r="E13" s="10"/>
      <c r="F13" s="10"/>
      <c r="G13" s="9"/>
      <c r="H13" s="9"/>
      <c r="I13" s="9"/>
      <c r="J13" s="9"/>
    </row>
    <row r="14" spans="2:10" s="16" customFormat="1" x14ac:dyDescent="0.25">
      <c r="B14" s="24" t="s">
        <v>7</v>
      </c>
      <c r="C14" s="24" t="s">
        <v>47</v>
      </c>
      <c r="D14" s="17">
        <v>3</v>
      </c>
      <c r="E14" s="17"/>
      <c r="F14" s="17" t="e">
        <f t="shared" ref="F14:F30" si="0">D14*VLOOKUP(E14,Honor_Points,2)</f>
        <v>#N/A</v>
      </c>
      <c r="G14" s="24"/>
      <c r="H14" s="24"/>
      <c r="I14" s="24"/>
      <c r="J14" s="24"/>
    </row>
    <row r="15" spans="2:10" s="16" customFormat="1" x14ac:dyDescent="0.25">
      <c r="B15" s="24" t="s">
        <v>61</v>
      </c>
      <c r="C15" s="24" t="s">
        <v>9</v>
      </c>
      <c r="D15" s="17">
        <v>1</v>
      </c>
      <c r="E15" s="17"/>
      <c r="F15" s="17" t="e">
        <f t="shared" si="0"/>
        <v>#N/A</v>
      </c>
      <c r="G15" s="24"/>
      <c r="H15" s="24"/>
      <c r="I15" s="24"/>
      <c r="J15" s="24"/>
    </row>
    <row r="16" spans="2:10" x14ac:dyDescent="0.25">
      <c r="B16" s="9" t="s">
        <v>62</v>
      </c>
      <c r="C16" s="9" t="s">
        <v>63</v>
      </c>
      <c r="D16" s="10">
        <v>3</v>
      </c>
      <c r="E16" s="10"/>
      <c r="F16" s="10" t="e">
        <f t="shared" si="0"/>
        <v>#N/A</v>
      </c>
      <c r="G16" s="9"/>
      <c r="H16" s="9"/>
      <c r="I16" s="9"/>
      <c r="J16" s="9"/>
    </row>
    <row r="17" spans="2:10" x14ac:dyDescent="0.25">
      <c r="B17" s="9" t="s">
        <v>155</v>
      </c>
      <c r="C17" s="9" t="s">
        <v>156</v>
      </c>
      <c r="D17" s="10">
        <v>3</v>
      </c>
      <c r="E17" s="10"/>
      <c r="F17" s="10" t="e">
        <f t="shared" si="0"/>
        <v>#N/A</v>
      </c>
      <c r="G17" s="9"/>
      <c r="H17" s="9"/>
      <c r="I17" s="9"/>
      <c r="J17" s="9"/>
    </row>
    <row r="18" spans="2:10" x14ac:dyDescent="0.25">
      <c r="B18" s="9" t="s">
        <v>108</v>
      </c>
      <c r="C18" s="9" t="s">
        <v>109</v>
      </c>
      <c r="D18" s="10">
        <v>4</v>
      </c>
      <c r="E18" s="10"/>
      <c r="F18" s="10" t="e">
        <f t="shared" si="0"/>
        <v>#N/A</v>
      </c>
      <c r="G18" s="9"/>
      <c r="H18" s="9"/>
      <c r="I18" s="9"/>
      <c r="J18" s="9"/>
    </row>
    <row r="19" spans="2:10" x14ac:dyDescent="0.25">
      <c r="B19" s="9" t="s">
        <v>64</v>
      </c>
      <c r="C19" s="9" t="s">
        <v>110</v>
      </c>
      <c r="D19" s="10">
        <v>3</v>
      </c>
      <c r="E19" s="10"/>
      <c r="F19" s="10" t="e">
        <f t="shared" si="0"/>
        <v>#N/A</v>
      </c>
      <c r="G19" s="9"/>
      <c r="H19" s="9"/>
      <c r="I19" s="9"/>
      <c r="J19" s="9"/>
    </row>
    <row r="20" spans="2:10" x14ac:dyDescent="0.25">
      <c r="B20" s="9" t="s">
        <v>93</v>
      </c>
      <c r="C20" s="9" t="s">
        <v>94</v>
      </c>
      <c r="D20" s="10">
        <v>1</v>
      </c>
      <c r="E20" s="10"/>
      <c r="F20" s="10" t="e">
        <f t="shared" si="0"/>
        <v>#N/A</v>
      </c>
      <c r="G20" s="9"/>
      <c r="H20" s="9"/>
      <c r="I20" s="9"/>
      <c r="J20" s="9"/>
    </row>
    <row r="21" spans="2:10" x14ac:dyDescent="0.25">
      <c r="B21" s="9" t="s">
        <v>93</v>
      </c>
      <c r="C21" s="9" t="s">
        <v>94</v>
      </c>
      <c r="D21" s="10">
        <v>1</v>
      </c>
      <c r="E21" s="10"/>
      <c r="F21" s="10" t="e">
        <f t="shared" si="0"/>
        <v>#N/A</v>
      </c>
      <c r="G21" s="9"/>
      <c r="H21" s="9"/>
      <c r="I21" s="9"/>
      <c r="J21" s="9"/>
    </row>
    <row r="22" spans="2:10" x14ac:dyDescent="0.25">
      <c r="B22" s="9" t="s">
        <v>19</v>
      </c>
      <c r="C22" s="9" t="s">
        <v>31</v>
      </c>
      <c r="D22" s="10">
        <v>3</v>
      </c>
      <c r="E22" s="10"/>
      <c r="F22" s="10" t="e">
        <f t="shared" si="0"/>
        <v>#N/A</v>
      </c>
      <c r="G22" s="9"/>
      <c r="H22" s="9"/>
      <c r="I22" s="9"/>
      <c r="J22" s="9"/>
    </row>
    <row r="23" spans="2:10" x14ac:dyDescent="0.25">
      <c r="B23" s="9" t="s">
        <v>20</v>
      </c>
      <c r="C23" s="9" t="s">
        <v>32</v>
      </c>
      <c r="D23" s="10">
        <v>3</v>
      </c>
      <c r="E23" s="10"/>
      <c r="F23" s="10" t="e">
        <f t="shared" si="0"/>
        <v>#N/A</v>
      </c>
      <c r="G23" s="9"/>
      <c r="H23" s="9"/>
      <c r="I23" s="9"/>
      <c r="J23" s="9"/>
    </row>
    <row r="24" spans="2:10" x14ac:dyDescent="0.25">
      <c r="B24" s="9" t="s">
        <v>21</v>
      </c>
      <c r="C24" s="9" t="s">
        <v>33</v>
      </c>
      <c r="D24" s="10">
        <v>1</v>
      </c>
      <c r="E24" s="10"/>
      <c r="F24" s="10" t="e">
        <f>D24*VLOOKUP(E24,Honor_Points,2)</f>
        <v>#N/A</v>
      </c>
      <c r="G24" s="9"/>
      <c r="H24" s="9"/>
      <c r="I24" s="9"/>
      <c r="J24" s="9"/>
    </row>
    <row r="25" spans="2:10" x14ac:dyDescent="0.25">
      <c r="B25" s="9" t="s">
        <v>75</v>
      </c>
      <c r="C25" s="9" t="s">
        <v>76</v>
      </c>
      <c r="D25" s="10">
        <v>1</v>
      </c>
      <c r="E25" s="10"/>
      <c r="F25" s="10" t="e">
        <f t="shared" si="0"/>
        <v>#N/A</v>
      </c>
      <c r="G25" s="9"/>
      <c r="H25" s="9"/>
      <c r="I25" s="9"/>
      <c r="J25" s="9"/>
    </row>
    <row r="26" spans="2:10" x14ac:dyDescent="0.25">
      <c r="B26" s="9" t="s">
        <v>22</v>
      </c>
      <c r="C26" s="9" t="s">
        <v>34</v>
      </c>
      <c r="D26" s="10">
        <v>3</v>
      </c>
      <c r="E26" s="10"/>
      <c r="F26" s="10" t="e">
        <f>D26*VLOOKUP(E26,Honor_Points,2)</f>
        <v>#N/A</v>
      </c>
      <c r="G26" s="9"/>
      <c r="H26" s="9"/>
      <c r="I26" s="9"/>
      <c r="J26" s="9"/>
    </row>
    <row r="27" spans="2:10" x14ac:dyDescent="0.25">
      <c r="B27" s="9" t="s">
        <v>23</v>
      </c>
      <c r="C27" s="9" t="s">
        <v>35</v>
      </c>
      <c r="D27" s="10">
        <v>2</v>
      </c>
      <c r="E27" s="10"/>
      <c r="F27" s="10" t="e">
        <f>D27*VLOOKUP(E27,Honor_Points,2)</f>
        <v>#N/A</v>
      </c>
      <c r="G27" s="9"/>
      <c r="H27" s="9"/>
      <c r="I27" s="9"/>
      <c r="J27" s="9"/>
    </row>
    <row r="28" spans="2:10" x14ac:dyDescent="0.25">
      <c r="B28" s="9" t="s">
        <v>106</v>
      </c>
      <c r="C28" s="9" t="s">
        <v>107</v>
      </c>
      <c r="D28" s="1">
        <v>3</v>
      </c>
      <c r="F28" s="10" t="e">
        <f>D28*VLOOKUP(E28,Honor_Points,2)</f>
        <v>#N/A</v>
      </c>
      <c r="G28" s="9"/>
      <c r="H28" s="9"/>
      <c r="I28" s="9"/>
      <c r="J28" s="9"/>
    </row>
    <row r="29" spans="2:10" x14ac:dyDescent="0.25">
      <c r="B29" s="45" t="s">
        <v>84</v>
      </c>
      <c r="C29" s="45" t="s">
        <v>111</v>
      </c>
      <c r="D29" s="46">
        <v>2</v>
      </c>
      <c r="E29" s="10"/>
      <c r="F29" s="10" t="e">
        <f t="shared" si="0"/>
        <v>#N/A</v>
      </c>
      <c r="G29" s="9"/>
      <c r="H29" s="9"/>
      <c r="I29" s="9"/>
      <c r="J29" s="9"/>
    </row>
    <row r="30" spans="2:10" x14ac:dyDescent="0.25">
      <c r="B30" s="45" t="s">
        <v>86</v>
      </c>
      <c r="C30" s="45" t="s">
        <v>87</v>
      </c>
      <c r="D30" s="46">
        <v>2</v>
      </c>
      <c r="E30" s="10"/>
      <c r="F30" s="10" t="e">
        <f t="shared" si="0"/>
        <v>#N/A</v>
      </c>
      <c r="G30" s="9"/>
      <c r="H30" s="9"/>
      <c r="I30" s="9"/>
      <c r="J30" s="9"/>
    </row>
    <row r="31" spans="2:10" x14ac:dyDescent="0.25">
      <c r="B31" s="9" t="s">
        <v>65</v>
      </c>
      <c r="C31" s="9" t="s">
        <v>66</v>
      </c>
      <c r="D31" s="10">
        <v>13</v>
      </c>
      <c r="E31" s="10"/>
      <c r="F31" s="10"/>
      <c r="G31" s="9"/>
      <c r="H31" s="9"/>
      <c r="I31" s="9"/>
      <c r="J31" s="9"/>
    </row>
    <row r="32" spans="2:10" x14ac:dyDescent="0.25">
      <c r="B32" s="9"/>
      <c r="C32" s="39" t="s">
        <v>68</v>
      </c>
      <c r="D32" s="10">
        <f>SUM(D14:D31)</f>
        <v>52</v>
      </c>
      <c r="E32" s="10"/>
      <c r="F32" s="10" t="e">
        <f>SUM(F14:F30)</f>
        <v>#N/A</v>
      </c>
      <c r="G32" s="9"/>
      <c r="H32" s="9"/>
      <c r="I32" s="9"/>
      <c r="J32" s="9"/>
    </row>
    <row r="33" spans="2:10" ht="18.75" x14ac:dyDescent="0.3">
      <c r="B33" s="3" t="s">
        <v>254</v>
      </c>
      <c r="C33" s="9"/>
      <c r="D33" s="10"/>
      <c r="E33" s="10"/>
      <c r="F33" s="10"/>
      <c r="G33" s="9"/>
      <c r="H33" s="9"/>
      <c r="I33" s="9"/>
      <c r="J33" s="9"/>
    </row>
    <row r="34" spans="2:10" x14ac:dyDescent="0.25">
      <c r="B34" s="9" t="s">
        <v>328</v>
      </c>
      <c r="C34" s="9" t="s">
        <v>332</v>
      </c>
      <c r="D34" s="10">
        <v>3</v>
      </c>
      <c r="E34" s="10"/>
      <c r="F34" s="10" t="e">
        <f t="shared" ref="F34:F37" si="1">D34*VLOOKUP(E34,Honor_Points,2)</f>
        <v>#N/A</v>
      </c>
      <c r="G34" s="9"/>
      <c r="H34" s="9"/>
      <c r="I34" s="9"/>
      <c r="J34" s="10"/>
    </row>
    <row r="35" spans="2:10" x14ac:dyDescent="0.25">
      <c r="B35" s="9" t="s">
        <v>329</v>
      </c>
      <c r="C35" s="9" t="s">
        <v>333</v>
      </c>
      <c r="D35" s="10">
        <v>1</v>
      </c>
      <c r="E35" s="10"/>
      <c r="F35" s="10" t="e">
        <f t="shared" si="1"/>
        <v>#N/A</v>
      </c>
      <c r="G35" s="9"/>
    </row>
    <row r="36" spans="2:10" x14ac:dyDescent="0.25">
      <c r="B36" s="9" t="s">
        <v>330</v>
      </c>
      <c r="C36" s="9" t="s">
        <v>331</v>
      </c>
      <c r="D36" s="10">
        <v>3</v>
      </c>
      <c r="E36" s="10"/>
      <c r="F36" s="10" t="e">
        <f t="shared" si="1"/>
        <v>#N/A</v>
      </c>
      <c r="G36" s="9"/>
    </row>
    <row r="37" spans="2:10" x14ac:dyDescent="0.25">
      <c r="B37" s="9" t="s">
        <v>334</v>
      </c>
      <c r="C37" s="9" t="s">
        <v>335</v>
      </c>
      <c r="D37" s="10">
        <v>1</v>
      </c>
      <c r="E37" s="10"/>
      <c r="F37" s="10" t="e">
        <f t="shared" si="1"/>
        <v>#N/A</v>
      </c>
      <c r="G37" s="9"/>
      <c r="H37" s="9"/>
      <c r="I37" s="9"/>
      <c r="J37" s="9"/>
    </row>
    <row r="38" spans="2:10" x14ac:dyDescent="0.25">
      <c r="B38" s="9" t="s">
        <v>340</v>
      </c>
      <c r="C38" s="9" t="s">
        <v>380</v>
      </c>
      <c r="D38" s="10">
        <v>4</v>
      </c>
      <c r="E38" s="10"/>
      <c r="F38" s="10" t="e">
        <f>J34*VLOOKUP(E38,Honor_Points,2)</f>
        <v>#N/A</v>
      </c>
      <c r="G38" s="9"/>
      <c r="H38" s="9"/>
      <c r="I38" s="9"/>
      <c r="J38" s="9"/>
    </row>
    <row r="39" spans="2:10" x14ac:dyDescent="0.25">
      <c r="B39" s="9" t="s">
        <v>344</v>
      </c>
      <c r="C39" s="9" t="s">
        <v>345</v>
      </c>
      <c r="D39" s="10">
        <v>4</v>
      </c>
      <c r="E39" s="10"/>
      <c r="F39" s="10" t="e">
        <f>D64*VLOOKUP(E39,Honor_Points,2)</f>
        <v>#N/A</v>
      </c>
      <c r="G39" s="9"/>
      <c r="H39" s="9"/>
      <c r="I39" s="9"/>
      <c r="J39" s="9"/>
    </row>
    <row r="40" spans="2:10" x14ac:dyDescent="0.25">
      <c r="B40" s="9" t="s">
        <v>346</v>
      </c>
      <c r="C40" s="9" t="s">
        <v>381</v>
      </c>
      <c r="D40" s="10">
        <v>3</v>
      </c>
      <c r="E40" s="10"/>
      <c r="F40" s="10" t="e">
        <f>J37*VLOOKUP(E40,Honor_Points,2)</f>
        <v>#N/A</v>
      </c>
      <c r="G40" s="9"/>
      <c r="H40" s="9"/>
      <c r="I40" s="9"/>
      <c r="J40" s="9"/>
    </row>
    <row r="41" spans="2:10" x14ac:dyDescent="0.25">
      <c r="B41" s="9" t="s">
        <v>351</v>
      </c>
      <c r="C41" s="9" t="s">
        <v>352</v>
      </c>
      <c r="D41" s="10">
        <v>1</v>
      </c>
      <c r="E41" s="10"/>
      <c r="F41" s="10" t="e">
        <f>J38*VLOOKUP(E41,Honor_Points,2)</f>
        <v>#N/A</v>
      </c>
      <c r="G41" s="9"/>
      <c r="H41" s="9"/>
      <c r="I41" s="9"/>
      <c r="J41" s="9"/>
    </row>
    <row r="42" spans="2:10" x14ac:dyDescent="0.25">
      <c r="B42" s="9" t="s">
        <v>357</v>
      </c>
      <c r="C42" s="9" t="s">
        <v>361</v>
      </c>
      <c r="D42" s="10">
        <v>4</v>
      </c>
      <c r="E42" s="10"/>
      <c r="F42" s="10" t="e">
        <f>J41*VLOOKUP(E42,Honor_Points,2)</f>
        <v>#N/A</v>
      </c>
      <c r="G42" s="9"/>
      <c r="H42" s="9"/>
      <c r="I42" s="9"/>
      <c r="J42" s="9"/>
    </row>
    <row r="43" spans="2:10" x14ac:dyDescent="0.25">
      <c r="B43" s="9" t="s">
        <v>358</v>
      </c>
      <c r="C43" s="9" t="s">
        <v>362</v>
      </c>
      <c r="D43" s="10">
        <v>1</v>
      </c>
      <c r="E43" s="10"/>
      <c r="F43" s="10" t="e">
        <f>J42*VLOOKUP(E43,Honor_Points,2)</f>
        <v>#N/A</v>
      </c>
      <c r="G43" s="9"/>
      <c r="H43" s="9"/>
      <c r="I43" s="9"/>
      <c r="J43" s="9"/>
    </row>
    <row r="44" spans="2:10" x14ac:dyDescent="0.25">
      <c r="B44" s="9" t="s">
        <v>359</v>
      </c>
      <c r="C44" s="9" t="s">
        <v>360</v>
      </c>
      <c r="D44" s="10">
        <v>4</v>
      </c>
      <c r="E44" s="10"/>
      <c r="F44" s="10" t="e">
        <f>J43*VLOOKUP(E44,Honor_Points,2)</f>
        <v>#N/A</v>
      </c>
      <c r="G44" s="9"/>
      <c r="H44" s="9"/>
      <c r="I44" s="9"/>
      <c r="J44" s="9"/>
    </row>
    <row r="45" spans="2:10" x14ac:dyDescent="0.25">
      <c r="B45" s="9" t="s">
        <v>363</v>
      </c>
      <c r="C45" s="9" t="s">
        <v>364</v>
      </c>
      <c r="D45" s="10">
        <v>1</v>
      </c>
      <c r="E45" s="10"/>
      <c r="F45" s="10" t="e">
        <f>J42*VLOOKUP(E45,Honor_Points,2)</f>
        <v>#N/A</v>
      </c>
      <c r="G45" s="9"/>
      <c r="H45" s="9"/>
      <c r="I45" s="9"/>
      <c r="J45" s="9"/>
    </row>
    <row r="46" spans="2:10" x14ac:dyDescent="0.25">
      <c r="B46" s="9" t="s">
        <v>384</v>
      </c>
      <c r="C46" s="9" t="s">
        <v>385</v>
      </c>
      <c r="D46" s="10">
        <v>4</v>
      </c>
      <c r="E46" s="10"/>
      <c r="F46" s="10" t="e">
        <f>J43*VLOOKUP(E46,Honor_Points,2)</f>
        <v>#N/A</v>
      </c>
      <c r="G46" s="9"/>
      <c r="H46" s="9"/>
      <c r="I46" s="9"/>
      <c r="J46" s="9"/>
    </row>
    <row r="47" spans="2:10" x14ac:dyDescent="0.25">
      <c r="B47" s="9" t="s">
        <v>386</v>
      </c>
      <c r="C47" s="9" t="s">
        <v>387</v>
      </c>
      <c r="D47" s="10">
        <v>1</v>
      </c>
      <c r="E47" s="10"/>
      <c r="F47" s="10" t="e">
        <f>J44*VLOOKUP(E47,Honor_Points,2)</f>
        <v>#N/A</v>
      </c>
      <c r="G47" s="9"/>
      <c r="H47" s="9"/>
      <c r="I47" s="9"/>
      <c r="J47" s="9"/>
    </row>
    <row r="48" spans="2:10" x14ac:dyDescent="0.25">
      <c r="B48" s="9" t="s">
        <v>367</v>
      </c>
      <c r="C48" s="9" t="s">
        <v>366</v>
      </c>
      <c r="D48" s="10">
        <v>4</v>
      </c>
      <c r="E48" s="10"/>
      <c r="F48" s="10" t="e">
        <f>J46*VLOOKUP(E48,Honor_Points,2)</f>
        <v>#N/A</v>
      </c>
      <c r="G48" s="9"/>
      <c r="H48" s="9"/>
      <c r="I48" s="9"/>
      <c r="J48" s="9"/>
    </row>
    <row r="49" spans="2:10" x14ac:dyDescent="0.25">
      <c r="B49" s="9" t="s">
        <v>368</v>
      </c>
      <c r="C49" s="9" t="s">
        <v>369</v>
      </c>
      <c r="D49" s="10">
        <v>4</v>
      </c>
      <c r="E49" s="10"/>
      <c r="F49" s="10" t="e">
        <f>J47*VLOOKUP(E49,Honor_Points,2)</f>
        <v>#N/A</v>
      </c>
      <c r="G49" s="9"/>
      <c r="H49" s="9"/>
      <c r="I49" s="9"/>
      <c r="J49" s="9"/>
    </row>
    <row r="50" spans="2:10" x14ac:dyDescent="0.25">
      <c r="B50" s="9" t="s">
        <v>319</v>
      </c>
      <c r="C50" s="9" t="s">
        <v>326</v>
      </c>
      <c r="D50" s="10">
        <v>4</v>
      </c>
      <c r="E50" s="10"/>
      <c r="F50" s="10" t="e">
        <f>J48*VLOOKUP(E50,Honor_Points,2)</f>
        <v>#N/A</v>
      </c>
      <c r="G50" s="9"/>
      <c r="H50" s="9"/>
      <c r="I50" s="9"/>
      <c r="J50" s="9"/>
    </row>
    <row r="51" spans="2:10" x14ac:dyDescent="0.25">
      <c r="B51" s="9" t="s">
        <v>413</v>
      </c>
      <c r="C51" s="9" t="s">
        <v>414</v>
      </c>
      <c r="D51" s="10">
        <v>3</v>
      </c>
      <c r="E51" s="10"/>
      <c r="F51" s="10" t="e">
        <f>J48*VLOOKUP(E51,Honor_Points,2)</f>
        <v>#N/A</v>
      </c>
      <c r="G51" s="9"/>
      <c r="H51" s="9"/>
      <c r="I51" s="9"/>
      <c r="J51" s="9"/>
    </row>
    <row r="52" spans="2:10" x14ac:dyDescent="0.25">
      <c r="B52" s="9" t="s">
        <v>415</v>
      </c>
      <c r="C52" s="9" t="s">
        <v>416</v>
      </c>
      <c r="D52" s="10">
        <v>1</v>
      </c>
      <c r="E52" s="10"/>
      <c r="F52" s="10" t="e">
        <f>J48*VLOOKUP(E52,Honor_Points,2)</f>
        <v>#N/A</v>
      </c>
      <c r="G52" s="9"/>
      <c r="H52" s="9"/>
      <c r="I52" s="9"/>
      <c r="J52" s="9"/>
    </row>
    <row r="53" spans="2:10" x14ac:dyDescent="0.25">
      <c r="B53" s="9" t="s">
        <v>417</v>
      </c>
      <c r="C53" s="9" t="s">
        <v>418</v>
      </c>
      <c r="D53" s="10">
        <v>3</v>
      </c>
      <c r="E53" s="10"/>
      <c r="F53" s="10" t="e">
        <f>J49*VLOOKUP(E53,Honor_Points,2)</f>
        <v>#N/A</v>
      </c>
      <c r="G53" s="9"/>
      <c r="H53" s="9"/>
      <c r="I53" s="9"/>
      <c r="J53" s="9"/>
    </row>
    <row r="54" spans="2:10" x14ac:dyDescent="0.25">
      <c r="B54" s="9" t="s">
        <v>353</v>
      </c>
      <c r="C54" s="9" t="s">
        <v>354</v>
      </c>
      <c r="D54" s="10">
        <v>2</v>
      </c>
      <c r="E54" s="10"/>
      <c r="F54" s="10" t="e">
        <f>J51*VLOOKUP(E54,Honor_Points,2)</f>
        <v>#N/A</v>
      </c>
      <c r="G54" s="9"/>
      <c r="H54" s="9"/>
      <c r="I54" s="9"/>
      <c r="J54" s="9"/>
    </row>
    <row r="55" spans="2:10" x14ac:dyDescent="0.25">
      <c r="B55" s="9" t="s">
        <v>355</v>
      </c>
      <c r="C55" s="9" t="s">
        <v>356</v>
      </c>
      <c r="D55" s="10">
        <v>3</v>
      </c>
      <c r="E55" s="10"/>
      <c r="F55" s="10" t="e">
        <f>J52*VLOOKUP(E55,Honor_Points,2)</f>
        <v>#N/A</v>
      </c>
      <c r="G55" s="9"/>
      <c r="H55" s="9"/>
      <c r="I55" s="9"/>
      <c r="J55" s="9"/>
    </row>
    <row r="56" spans="2:10" x14ac:dyDescent="0.25">
      <c r="B56" s="60" t="s">
        <v>365</v>
      </c>
      <c r="C56" s="9"/>
      <c r="D56" s="10"/>
      <c r="E56" s="10"/>
      <c r="F56" s="10"/>
      <c r="G56" s="9"/>
      <c r="H56" s="9"/>
      <c r="I56" s="9"/>
      <c r="J56" s="9"/>
    </row>
    <row r="57" spans="2:10" x14ac:dyDescent="0.25">
      <c r="B57" s="9" t="s">
        <v>370</v>
      </c>
      <c r="C57" s="9" t="s">
        <v>376</v>
      </c>
      <c r="D57" s="10">
        <v>4</v>
      </c>
      <c r="E57" s="10"/>
      <c r="F57" s="10" t="e">
        <f>J52*VLOOKUP(E57,Honor_Points,2)</f>
        <v>#N/A</v>
      </c>
      <c r="G57" s="9"/>
      <c r="H57" s="9"/>
      <c r="I57" s="9"/>
      <c r="J57" s="9"/>
    </row>
    <row r="58" spans="2:10" x14ac:dyDescent="0.25">
      <c r="B58" s="9" t="s">
        <v>371</v>
      </c>
      <c r="C58" s="9" t="s">
        <v>378</v>
      </c>
      <c r="D58" s="10">
        <v>5</v>
      </c>
      <c r="E58" s="10"/>
      <c r="F58" s="10" t="e">
        <f>J53*VLOOKUP(E58,Honor_Points,2)</f>
        <v>#N/A</v>
      </c>
      <c r="G58" s="9"/>
      <c r="H58" s="9"/>
      <c r="I58" s="9"/>
      <c r="J58" s="9"/>
    </row>
    <row r="59" spans="2:10" x14ac:dyDescent="0.25">
      <c r="B59" s="60" t="s">
        <v>365</v>
      </c>
      <c r="C59" s="9"/>
      <c r="D59" s="10"/>
      <c r="E59" s="10"/>
      <c r="F59" s="10"/>
      <c r="G59" s="9"/>
      <c r="H59" s="9"/>
      <c r="I59" s="9"/>
      <c r="J59" s="9"/>
    </row>
    <row r="60" spans="2:10" x14ac:dyDescent="0.25">
      <c r="B60" s="9" t="s">
        <v>374</v>
      </c>
      <c r="C60" s="9" t="s">
        <v>375</v>
      </c>
      <c r="D60" s="10">
        <v>4</v>
      </c>
      <c r="E60" s="10"/>
      <c r="F60" s="10" t="e">
        <f>J57*VLOOKUP(E60,Honor_Points,2)</f>
        <v>#N/A</v>
      </c>
      <c r="G60" s="9"/>
      <c r="H60" s="9"/>
      <c r="I60" s="9"/>
      <c r="J60" s="9"/>
    </row>
    <row r="61" spans="2:10" x14ac:dyDescent="0.25">
      <c r="B61" s="9" t="s">
        <v>377</v>
      </c>
      <c r="C61" s="9" t="s">
        <v>379</v>
      </c>
      <c r="D61" s="10">
        <v>5</v>
      </c>
      <c r="E61" s="10"/>
      <c r="F61" s="10" t="e">
        <f>J58*VLOOKUP(E61,Honor_Points,2)</f>
        <v>#N/A</v>
      </c>
      <c r="G61" s="9"/>
      <c r="H61" s="9"/>
      <c r="I61" s="9"/>
      <c r="J61" s="9"/>
    </row>
    <row r="62" spans="2:10" x14ac:dyDescent="0.25">
      <c r="B62" s="60" t="s">
        <v>399</v>
      </c>
      <c r="C62" s="9"/>
      <c r="D62" s="10"/>
      <c r="E62" s="9"/>
      <c r="F62" s="10"/>
    </row>
    <row r="63" spans="2:10" x14ac:dyDescent="0.25">
      <c r="B63" s="9" t="s">
        <v>410</v>
      </c>
      <c r="C63" s="9" t="s">
        <v>411</v>
      </c>
      <c r="D63" s="10">
        <v>4</v>
      </c>
      <c r="E63" s="9"/>
      <c r="F63" s="10" t="e">
        <f>J60*VLOOKUP(E63,Honor_Points,2)</f>
        <v>#N/A</v>
      </c>
    </row>
    <row r="64" spans="2:10" x14ac:dyDescent="0.25">
      <c r="B64" s="9" t="s">
        <v>341</v>
      </c>
      <c r="C64" s="9" t="s">
        <v>412</v>
      </c>
      <c r="D64" s="10">
        <v>4</v>
      </c>
      <c r="E64" s="9"/>
      <c r="F64" s="10" t="e">
        <f>J61*VLOOKUP(E64,Honor_Points,2)</f>
        <v>#N/A</v>
      </c>
    </row>
    <row r="65" spans="2:10" ht="15.75" x14ac:dyDescent="0.25">
      <c r="B65" s="4" t="s">
        <v>38</v>
      </c>
      <c r="C65" s="4"/>
      <c r="D65" s="7">
        <f>SUM(D34:D55)+12</f>
        <v>71</v>
      </c>
      <c r="E65" s="9"/>
      <c r="F65" s="10" t="e">
        <f>SUM(F34:F64)</f>
        <v>#N/A</v>
      </c>
    </row>
    <row r="66" spans="2:10" ht="15.75" x14ac:dyDescent="0.25">
      <c r="B66" s="4" t="s">
        <v>39</v>
      </c>
      <c r="D66" s="7">
        <f>SUM(D32+D65)</f>
        <v>123</v>
      </c>
      <c r="E66" s="9"/>
      <c r="F66" t="e">
        <f>F32+F65</f>
        <v>#N/A</v>
      </c>
    </row>
    <row r="67" spans="2:10" ht="15.75" x14ac:dyDescent="0.25">
      <c r="B67" s="4"/>
      <c r="C67" s="4" t="s">
        <v>67</v>
      </c>
      <c r="D67" s="7"/>
      <c r="E67" s="9" t="e">
        <f>F66/D66</f>
        <v>#N/A</v>
      </c>
      <c r="F67"/>
    </row>
    <row r="68" spans="2:10" ht="15.75" x14ac:dyDescent="0.25">
      <c r="B68" s="4"/>
      <c r="C68" s="4"/>
      <c r="D68" s="7"/>
      <c r="E68" s="7"/>
      <c r="F68" s="7"/>
    </row>
    <row r="69" spans="2:10" ht="15.75" x14ac:dyDescent="0.25">
      <c r="B69" s="4"/>
      <c r="C69" s="4"/>
      <c r="D69" s="7"/>
      <c r="E69" s="7"/>
      <c r="F69" s="33"/>
    </row>
    <row r="70" spans="2:10" ht="15.75" x14ac:dyDescent="0.25">
      <c r="B70" s="32"/>
      <c r="C70" s="32"/>
      <c r="D70" s="33"/>
      <c r="E70" s="12"/>
      <c r="F70" s="33"/>
      <c r="G70" s="9"/>
      <c r="H70" s="9"/>
      <c r="I70" s="9"/>
      <c r="J70" s="9"/>
    </row>
    <row r="71" spans="2:10" ht="15.75" x14ac:dyDescent="0.25">
      <c r="B71" s="32"/>
      <c r="C71" s="32"/>
      <c r="D71" s="33"/>
      <c r="E71" s="7"/>
      <c r="F71" s="33"/>
      <c r="G71" s="9"/>
      <c r="H71" s="9"/>
      <c r="I71" s="9"/>
      <c r="J71" s="9"/>
    </row>
    <row r="72" spans="2:10" ht="15.75" x14ac:dyDescent="0.25">
      <c r="B72" s="32"/>
      <c r="C72" s="32"/>
      <c r="D72" s="33"/>
      <c r="E72" s="7"/>
      <c r="F72" s="33"/>
      <c r="G72" s="9"/>
      <c r="H72" s="9"/>
      <c r="I72" s="9"/>
      <c r="J72" s="9"/>
    </row>
    <row r="73" spans="2:10" x14ac:dyDescent="0.25">
      <c r="B73" s="32"/>
      <c r="C73" s="32"/>
      <c r="D73" s="33"/>
      <c r="E73" s="33"/>
      <c r="F73" s="33"/>
      <c r="G73" s="9"/>
      <c r="H73" s="9"/>
      <c r="I73" s="9"/>
      <c r="J73" s="9"/>
    </row>
    <row r="74" spans="2:10" x14ac:dyDescent="0.25">
      <c r="B74" s="32"/>
      <c r="C74" s="32"/>
      <c r="D74" s="33"/>
      <c r="E74" s="33"/>
      <c r="F74" s="33"/>
      <c r="G74" s="9"/>
      <c r="H74" s="9"/>
      <c r="I74" s="9"/>
      <c r="J74" s="9"/>
    </row>
    <row r="75" spans="2:10" x14ac:dyDescent="0.25">
      <c r="B75" s="32"/>
      <c r="C75" s="32"/>
      <c r="D75" s="33"/>
      <c r="E75" s="33"/>
      <c r="F75" s="33"/>
      <c r="G75" s="9"/>
      <c r="H75" s="9"/>
      <c r="I75" s="9"/>
      <c r="J75" s="9"/>
    </row>
    <row r="76" spans="2:10" x14ac:dyDescent="0.25">
      <c r="B76" s="32"/>
      <c r="C76" s="32"/>
      <c r="D76" s="33"/>
      <c r="E76" s="33"/>
      <c r="F76" s="33"/>
      <c r="G76" s="9"/>
      <c r="H76" s="9"/>
      <c r="I76" s="9"/>
      <c r="J76" s="9"/>
    </row>
    <row r="77" spans="2:10" x14ac:dyDescent="0.25">
      <c r="B77" s="32"/>
      <c r="C77" s="32"/>
      <c r="D77" s="33"/>
      <c r="E77" s="33"/>
      <c r="F77" s="33"/>
      <c r="G77" s="9"/>
      <c r="H77" s="9"/>
      <c r="I77" s="9"/>
      <c r="J77" s="9"/>
    </row>
    <row r="78" spans="2:10" x14ac:dyDescent="0.25">
      <c r="B78" s="32"/>
      <c r="C78" s="32"/>
      <c r="D78" s="33"/>
      <c r="E78" s="33"/>
      <c r="F78" s="33"/>
      <c r="G78" s="9"/>
      <c r="H78" s="9"/>
      <c r="I78" s="9"/>
      <c r="J78" s="9"/>
    </row>
    <row r="79" spans="2:10" x14ac:dyDescent="0.25">
      <c r="B79" s="32"/>
      <c r="C79" s="32"/>
      <c r="D79" s="33"/>
      <c r="E79" s="33"/>
      <c r="F79" s="33"/>
      <c r="G79" s="9"/>
      <c r="H79" s="9"/>
      <c r="I79" s="9"/>
      <c r="J79" s="9"/>
    </row>
    <row r="80" spans="2:10" x14ac:dyDescent="0.25">
      <c r="B80" s="32"/>
      <c r="C80" s="32"/>
      <c r="D80" s="33"/>
      <c r="E80" s="33"/>
      <c r="F80" s="33"/>
      <c r="G80" s="9"/>
      <c r="H80" s="9"/>
      <c r="I80" s="9"/>
      <c r="J80" s="9"/>
    </row>
    <row r="81" spans="2:10" x14ac:dyDescent="0.25">
      <c r="B81" s="32"/>
      <c r="C81" s="32"/>
      <c r="D81" s="33"/>
      <c r="E81" s="33"/>
      <c r="F81" s="33"/>
      <c r="G81" s="9"/>
      <c r="H81" s="9"/>
      <c r="I81" s="9"/>
      <c r="J81" s="9"/>
    </row>
    <row r="82" spans="2:10" x14ac:dyDescent="0.25">
      <c r="B82" s="32"/>
      <c r="C82" s="32"/>
      <c r="D82" s="33"/>
      <c r="E82" s="33"/>
      <c r="F82" s="35"/>
      <c r="G82" s="36"/>
      <c r="H82" s="36"/>
      <c r="I82" s="36"/>
      <c r="J82" s="36"/>
    </row>
    <row r="83" spans="2:10" x14ac:dyDescent="0.25">
      <c r="B83" s="34"/>
      <c r="C83" s="34"/>
      <c r="D83" s="35"/>
      <c r="E83" s="33"/>
      <c r="F83" s="35"/>
      <c r="G83" s="36"/>
      <c r="H83" s="36"/>
      <c r="I83" s="36"/>
      <c r="J83" s="36"/>
    </row>
    <row r="84" spans="2:10" x14ac:dyDescent="0.25">
      <c r="B84" s="34"/>
      <c r="C84" s="34"/>
      <c r="D84" s="35"/>
      <c r="E84" s="33"/>
      <c r="F84" s="35"/>
      <c r="G84" s="36"/>
      <c r="H84" s="36"/>
      <c r="I84" s="36"/>
      <c r="J84" s="36"/>
    </row>
    <row r="85" spans="2:10" x14ac:dyDescent="0.25">
      <c r="B85" s="34"/>
      <c r="C85" s="34"/>
      <c r="D85" s="35"/>
      <c r="E85" s="33"/>
      <c r="F85" s="35"/>
      <c r="G85" s="36"/>
      <c r="H85" s="36"/>
      <c r="I85" s="36"/>
      <c r="J85" s="36"/>
    </row>
    <row r="86" spans="2:10" x14ac:dyDescent="0.25">
      <c r="B86" s="34"/>
      <c r="C86" s="34"/>
      <c r="D86" s="35"/>
      <c r="E86" s="35"/>
      <c r="F86" s="35"/>
      <c r="G86" s="36"/>
      <c r="H86" s="36"/>
      <c r="I86" s="36"/>
      <c r="J86" s="36"/>
    </row>
    <row r="87" spans="2:10" x14ac:dyDescent="0.25">
      <c r="B87" s="34"/>
      <c r="C87" s="34"/>
      <c r="D87" s="35"/>
      <c r="E87" s="35"/>
      <c r="F87" s="35"/>
      <c r="G87" s="36"/>
      <c r="H87" s="36"/>
      <c r="I87" s="36"/>
      <c r="J87" s="36"/>
    </row>
    <row r="88" spans="2:10" x14ac:dyDescent="0.25">
      <c r="B88" s="34"/>
      <c r="C88" s="34"/>
      <c r="D88" s="35"/>
      <c r="E88" s="35"/>
      <c r="F88" s="35"/>
      <c r="G88" s="36"/>
      <c r="H88" s="36"/>
      <c r="I88" s="36"/>
      <c r="J88" s="36"/>
    </row>
    <row r="89" spans="2:10" x14ac:dyDescent="0.25">
      <c r="B89" s="34"/>
      <c r="C89" s="34"/>
      <c r="D89" s="35"/>
      <c r="E89" s="35"/>
      <c r="F89" s="35"/>
      <c r="G89" s="36"/>
      <c r="H89" s="36"/>
      <c r="I89" s="36"/>
      <c r="J89" s="36"/>
    </row>
    <row r="90" spans="2:10" x14ac:dyDescent="0.25">
      <c r="B90" s="34"/>
      <c r="C90" s="34"/>
      <c r="D90" s="35"/>
      <c r="E90" s="35"/>
      <c r="F90" s="35"/>
      <c r="G90" s="36"/>
      <c r="H90" s="36"/>
      <c r="I90" s="36"/>
      <c r="J90" s="36"/>
    </row>
    <row r="91" spans="2:10" x14ac:dyDescent="0.25">
      <c r="B91" s="34"/>
      <c r="C91" s="34"/>
      <c r="D91" s="35"/>
      <c r="E91" s="35"/>
      <c r="F91" s="35"/>
      <c r="G91" s="36"/>
      <c r="H91" s="36"/>
      <c r="I91" s="36"/>
      <c r="J91" s="36"/>
    </row>
    <row r="92" spans="2:10" x14ac:dyDescent="0.25">
      <c r="B92" s="34"/>
      <c r="C92" s="34"/>
      <c r="D92" s="35"/>
      <c r="E92" s="35"/>
      <c r="F92" s="35"/>
      <c r="G92" s="36"/>
      <c r="H92" s="36"/>
      <c r="I92" s="36"/>
      <c r="J92" s="36"/>
    </row>
    <row r="93" spans="2:10" x14ac:dyDescent="0.25">
      <c r="B93" s="34"/>
      <c r="C93" s="34"/>
      <c r="D93" s="35"/>
      <c r="E93" s="35"/>
      <c r="F93" s="35"/>
      <c r="G93" s="36"/>
      <c r="H93" s="36"/>
      <c r="I93" s="36"/>
      <c r="J93" s="36"/>
    </row>
    <row r="94" spans="2:10" x14ac:dyDescent="0.25">
      <c r="B94" s="34"/>
      <c r="C94" s="34"/>
      <c r="D94" s="35"/>
      <c r="E94" s="35"/>
      <c r="F94" s="35"/>
      <c r="G94" s="36"/>
      <c r="H94" s="36"/>
      <c r="I94" s="36"/>
      <c r="J94" s="36"/>
    </row>
    <row r="95" spans="2:10" x14ac:dyDescent="0.25">
      <c r="B95" s="34"/>
      <c r="C95" s="34"/>
      <c r="D95" s="35"/>
      <c r="E95" s="35"/>
      <c r="F95" s="35"/>
      <c r="G95" s="36"/>
      <c r="H95" s="36"/>
      <c r="I95" s="36"/>
      <c r="J95" s="36"/>
    </row>
    <row r="96" spans="2:10" x14ac:dyDescent="0.25">
      <c r="B96" s="34"/>
      <c r="C96" s="34"/>
      <c r="D96" s="35"/>
      <c r="E96" s="35"/>
      <c r="F96" s="35"/>
      <c r="G96" s="36"/>
      <c r="H96" s="36"/>
      <c r="I96" s="36"/>
      <c r="J96" s="36"/>
    </row>
    <row r="97" spans="2:10" x14ac:dyDescent="0.25">
      <c r="B97" s="34"/>
      <c r="C97" s="34"/>
      <c r="D97" s="35"/>
      <c r="E97" s="35"/>
      <c r="F97" s="35"/>
      <c r="G97" s="36"/>
      <c r="H97" s="36"/>
      <c r="I97" s="36"/>
      <c r="J97" s="36"/>
    </row>
    <row r="98" spans="2:10" x14ac:dyDescent="0.25">
      <c r="B98" s="34"/>
      <c r="C98" s="34"/>
      <c r="D98" s="35"/>
      <c r="E98" s="35"/>
      <c r="F98" s="35"/>
      <c r="G98" s="36"/>
      <c r="H98" s="36"/>
      <c r="I98" s="36"/>
      <c r="J98" s="36"/>
    </row>
    <row r="99" spans="2:10" x14ac:dyDescent="0.25">
      <c r="B99" s="34"/>
      <c r="C99" s="34"/>
      <c r="D99" s="35"/>
      <c r="E99" s="35"/>
      <c r="F99" s="35"/>
      <c r="G99" s="36"/>
      <c r="H99" s="36"/>
      <c r="I99" s="36"/>
      <c r="J99" s="36"/>
    </row>
    <row r="100" spans="2:10" x14ac:dyDescent="0.25">
      <c r="B100" s="34"/>
      <c r="C100" s="34"/>
      <c r="D100" s="35"/>
      <c r="E100" s="35"/>
      <c r="F100" s="35"/>
      <c r="G100" s="36"/>
      <c r="H100" s="36"/>
      <c r="I100" s="36"/>
      <c r="J100" s="36"/>
    </row>
    <row r="101" spans="2:10" x14ac:dyDescent="0.25">
      <c r="B101" s="34"/>
      <c r="C101" s="34"/>
      <c r="D101" s="35"/>
      <c r="E101" s="35"/>
      <c r="F101" s="35"/>
      <c r="G101" s="36"/>
      <c r="H101" s="36"/>
      <c r="I101" s="36"/>
      <c r="J101" s="36"/>
    </row>
    <row r="102" spans="2:10" x14ac:dyDescent="0.25">
      <c r="B102" s="34"/>
      <c r="C102" s="34"/>
      <c r="D102" s="35"/>
      <c r="E102" s="35"/>
      <c r="F102" s="35"/>
      <c r="G102" s="36"/>
      <c r="H102" s="36"/>
      <c r="I102" s="36"/>
      <c r="J102" s="36"/>
    </row>
    <row r="103" spans="2:10" x14ac:dyDescent="0.25">
      <c r="B103" s="34"/>
      <c r="C103" s="34"/>
      <c r="D103" s="35"/>
      <c r="E103" s="35"/>
      <c r="F103" s="35"/>
      <c r="G103" s="36"/>
      <c r="H103" s="36"/>
      <c r="I103" s="36"/>
      <c r="J103" s="36"/>
    </row>
    <row r="104" spans="2:10" x14ac:dyDescent="0.25">
      <c r="B104" s="34"/>
      <c r="C104" s="34"/>
      <c r="D104" s="35"/>
      <c r="E104" s="35"/>
      <c r="F104" s="35"/>
      <c r="G104" s="36"/>
      <c r="H104" s="36"/>
      <c r="I104" s="36"/>
      <c r="J104" s="36"/>
    </row>
    <row r="105" spans="2:10" x14ac:dyDescent="0.25">
      <c r="B105" s="34"/>
      <c r="C105" s="34"/>
      <c r="D105" s="35"/>
      <c r="E105" s="35"/>
      <c r="F105" s="35"/>
      <c r="G105" s="36"/>
      <c r="H105" s="36"/>
      <c r="I105" s="36"/>
      <c r="J105" s="36"/>
    </row>
    <row r="106" spans="2:10" x14ac:dyDescent="0.25">
      <c r="B106" s="34"/>
      <c r="C106" s="34"/>
      <c r="D106" s="35"/>
      <c r="E106" s="35"/>
      <c r="F106" s="35"/>
      <c r="G106" s="36"/>
      <c r="H106" s="36"/>
      <c r="I106" s="36"/>
      <c r="J106" s="36"/>
    </row>
    <row r="107" spans="2:10" x14ac:dyDescent="0.25">
      <c r="B107" s="34"/>
      <c r="C107" s="34"/>
      <c r="D107" s="35"/>
      <c r="E107" s="35"/>
      <c r="F107" s="35"/>
      <c r="G107" s="36"/>
      <c r="H107" s="36"/>
      <c r="I107" s="36"/>
      <c r="J107" s="36"/>
    </row>
    <row r="108" spans="2:10" x14ac:dyDescent="0.25">
      <c r="B108" s="34"/>
      <c r="C108" s="34"/>
      <c r="D108" s="35"/>
      <c r="E108" s="35"/>
      <c r="F108" s="35"/>
      <c r="G108" s="36"/>
      <c r="H108" s="36"/>
      <c r="I108" s="36"/>
      <c r="J108" s="36"/>
    </row>
    <row r="109" spans="2:10" x14ac:dyDescent="0.25">
      <c r="B109" s="34"/>
      <c r="C109" s="34"/>
      <c r="D109" s="35"/>
      <c r="E109" s="35"/>
      <c r="F109" s="35"/>
      <c r="G109" s="36"/>
      <c r="H109" s="36"/>
      <c r="I109" s="36"/>
      <c r="J109" s="36"/>
    </row>
    <row r="110" spans="2:10" x14ac:dyDescent="0.25">
      <c r="B110" s="34"/>
      <c r="C110" s="34"/>
      <c r="D110" s="35"/>
      <c r="E110" s="35"/>
      <c r="F110" s="35"/>
      <c r="G110" s="36"/>
      <c r="H110" s="36"/>
      <c r="I110" s="36"/>
      <c r="J110" s="36"/>
    </row>
    <row r="111" spans="2:10" x14ac:dyDescent="0.25">
      <c r="B111" s="34"/>
      <c r="C111" s="34"/>
      <c r="D111" s="35"/>
      <c r="E111" s="35"/>
      <c r="F111" s="35"/>
      <c r="G111" s="36"/>
      <c r="H111" s="36"/>
      <c r="I111" s="36"/>
      <c r="J111" s="36"/>
    </row>
    <row r="112" spans="2:10" x14ac:dyDescent="0.25">
      <c r="B112" s="34"/>
      <c r="C112" s="34"/>
      <c r="D112" s="35"/>
      <c r="E112" s="35"/>
      <c r="F112" s="37"/>
      <c r="G112" s="36"/>
      <c r="H112" s="36"/>
      <c r="I112" s="36"/>
      <c r="J112" s="36"/>
    </row>
    <row r="113" spans="2:10" x14ac:dyDescent="0.25">
      <c r="B113" s="36"/>
      <c r="C113" s="36"/>
      <c r="D113" s="37"/>
      <c r="E113" s="35"/>
      <c r="F113" s="37"/>
      <c r="G113" s="36"/>
      <c r="H113" s="36"/>
      <c r="I113" s="36"/>
      <c r="J113" s="36"/>
    </row>
    <row r="114" spans="2:10" x14ac:dyDescent="0.25">
      <c r="B114" s="36"/>
      <c r="C114" s="36"/>
      <c r="D114" s="37"/>
      <c r="E114" s="35"/>
      <c r="F114" s="37"/>
      <c r="G114" s="36"/>
      <c r="H114" s="36"/>
      <c r="I114" s="36"/>
      <c r="J114" s="36"/>
    </row>
    <row r="115" spans="2:10" x14ac:dyDescent="0.25">
      <c r="B115" s="36"/>
      <c r="C115" s="36"/>
      <c r="D115" s="37"/>
      <c r="E115" s="35"/>
      <c r="F115" s="37"/>
      <c r="G115" s="36"/>
      <c r="H115" s="36"/>
      <c r="I115" s="36"/>
      <c r="J115" s="36"/>
    </row>
    <row r="116" spans="2:10" x14ac:dyDescent="0.25">
      <c r="B116" s="36"/>
      <c r="C116" s="36"/>
      <c r="D116" s="37"/>
      <c r="E116" s="37"/>
      <c r="F116" s="37"/>
      <c r="G116" s="36"/>
      <c r="H116" s="36"/>
      <c r="I116" s="36"/>
      <c r="J116" s="36"/>
    </row>
    <row r="117" spans="2:10" x14ac:dyDescent="0.25">
      <c r="B117" s="36"/>
      <c r="C117" s="36"/>
      <c r="D117" s="37"/>
      <c r="E117" s="37"/>
      <c r="F117" s="37"/>
      <c r="G117" s="36"/>
      <c r="H117" s="36"/>
      <c r="I117" s="36"/>
      <c r="J117" s="36"/>
    </row>
    <row r="118" spans="2:10" x14ac:dyDescent="0.25">
      <c r="B118" s="36"/>
      <c r="C118" s="36"/>
      <c r="D118" s="37"/>
      <c r="E118" s="37"/>
      <c r="F118" s="37"/>
      <c r="G118" s="36"/>
      <c r="H118" s="36"/>
      <c r="I118" s="36"/>
      <c r="J118" s="36"/>
    </row>
    <row r="119" spans="2:10" x14ac:dyDescent="0.25">
      <c r="B119" s="36"/>
      <c r="C119" s="36"/>
      <c r="D119" s="37"/>
      <c r="E119" s="37"/>
      <c r="F119" s="37"/>
      <c r="G119" s="36"/>
      <c r="H119" s="36"/>
      <c r="I119" s="36"/>
      <c r="J119" s="36"/>
    </row>
    <row r="120" spans="2:10" x14ac:dyDescent="0.25">
      <c r="B120" s="36"/>
      <c r="C120" s="36"/>
      <c r="D120" s="37"/>
      <c r="E120" s="37"/>
    </row>
    <row r="121" spans="2:10" x14ac:dyDescent="0.25">
      <c r="E121" s="37"/>
    </row>
    <row r="122" spans="2:10" x14ac:dyDescent="0.25">
      <c r="E122" s="37"/>
    </row>
    <row r="123" spans="2:10" x14ac:dyDescent="0.25">
      <c r="E123" s="37"/>
    </row>
  </sheetData>
  <mergeCells count="5">
    <mergeCell ref="B3:G3"/>
    <mergeCell ref="B4:G4"/>
    <mergeCell ref="B5:G5"/>
    <mergeCell ref="B8:F9"/>
    <mergeCell ref="B10:F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7A001-8A33-429C-A386-399D4A8A2BA4}">
  <sheetPr>
    <tabColor rgb="FF00B0F0"/>
  </sheetPr>
  <dimension ref="B1:J124"/>
  <sheetViews>
    <sheetView topLeftCell="A28" zoomScaleNormal="100" workbookViewId="0"/>
  </sheetViews>
  <sheetFormatPr defaultRowHeight="15" x14ac:dyDescent="0.25"/>
  <cols>
    <col min="1" max="1" width="10.140625" bestFit="1" customWidth="1"/>
    <col min="2" max="2" width="12" customWidth="1"/>
    <col min="3" max="3" width="56.42578125" customWidth="1"/>
    <col min="4" max="4" width="13.5703125" style="1" customWidth="1"/>
    <col min="5" max="5" width="10.5703125" style="1" customWidth="1"/>
    <col min="6" max="6" width="10.140625" style="1" customWidth="1"/>
    <col min="7" max="7" width="15.140625" customWidth="1"/>
  </cols>
  <sheetData>
    <row r="1" spans="2:10" s="8" customFormat="1" ht="36.75" customHeight="1" x14ac:dyDescent="0.3">
      <c r="B1" s="3" t="s">
        <v>56</v>
      </c>
      <c r="D1" s="5" t="s">
        <v>58</v>
      </c>
      <c r="E1" s="53"/>
    </row>
    <row r="2" spans="2:10" s="16" customFormat="1" ht="15.75" x14ac:dyDescent="0.25">
      <c r="B2" s="40" t="s">
        <v>71</v>
      </c>
      <c r="C2" s="40"/>
      <c r="D2" s="40"/>
      <c r="E2" s="40"/>
      <c r="F2" s="15"/>
      <c r="G2" s="24"/>
      <c r="H2" s="24"/>
      <c r="I2" s="24"/>
      <c r="J2" s="24"/>
    </row>
    <row r="3" spans="2:10" s="14" customFormat="1" ht="18.75" x14ac:dyDescent="0.3">
      <c r="B3" s="64" t="s">
        <v>73</v>
      </c>
      <c r="C3" s="64"/>
      <c r="D3" s="64"/>
      <c r="E3" s="64"/>
      <c r="F3" s="64"/>
      <c r="G3" s="64"/>
      <c r="H3" s="18"/>
      <c r="I3" s="18"/>
      <c r="J3" s="18"/>
    </row>
    <row r="4" spans="2:10" s="14" customFormat="1" ht="18.75" x14ac:dyDescent="0.3">
      <c r="B4" s="64" t="s">
        <v>0</v>
      </c>
      <c r="C4" s="64"/>
      <c r="D4" s="64"/>
      <c r="E4" s="64"/>
      <c r="F4" s="64"/>
      <c r="G4" s="64"/>
      <c r="H4" s="18"/>
      <c r="I4" s="18"/>
      <c r="J4" s="18"/>
    </row>
    <row r="5" spans="2:10" s="14" customFormat="1" ht="18.75" x14ac:dyDescent="0.3">
      <c r="B5" s="64" t="s">
        <v>1</v>
      </c>
      <c r="C5" s="64"/>
      <c r="D5" s="64"/>
      <c r="E5" s="64"/>
      <c r="F5" s="64"/>
      <c r="G5" s="64"/>
      <c r="H5" s="18"/>
      <c r="I5" s="18"/>
      <c r="J5" s="18"/>
    </row>
    <row r="6" spans="2:10" x14ac:dyDescent="0.25">
      <c r="B6" s="9"/>
      <c r="C6" s="9"/>
      <c r="D6" s="10"/>
      <c r="E6" s="10"/>
      <c r="F6" s="10"/>
      <c r="G6" s="24"/>
      <c r="H6" s="24"/>
      <c r="I6" s="24"/>
      <c r="J6" s="24"/>
    </row>
    <row r="7" spans="2:10" x14ac:dyDescent="0.25">
      <c r="B7" s="9"/>
      <c r="C7" s="9"/>
      <c r="D7" s="10"/>
      <c r="E7" s="10"/>
      <c r="F7" s="10"/>
      <c r="G7" s="9"/>
      <c r="H7" s="9"/>
      <c r="I7" s="9"/>
      <c r="J7" s="9"/>
    </row>
    <row r="8" spans="2:10" ht="15" customHeight="1" x14ac:dyDescent="0.25">
      <c r="B8" s="65" t="s">
        <v>69</v>
      </c>
      <c r="C8" s="65"/>
      <c r="D8" s="65"/>
      <c r="E8" s="65"/>
      <c r="F8" s="65"/>
      <c r="G8" s="38"/>
      <c r="H8" s="38"/>
      <c r="I8" s="38"/>
      <c r="J8" s="38"/>
    </row>
    <row r="9" spans="2:10" ht="29.25" customHeight="1" x14ac:dyDescent="0.25">
      <c r="B9" s="65"/>
      <c r="C9" s="65"/>
      <c r="D9" s="65"/>
      <c r="E9" s="65"/>
      <c r="F9" s="65"/>
      <c r="G9" s="9"/>
      <c r="H9" s="9"/>
      <c r="I9" s="9"/>
      <c r="J9" s="9"/>
    </row>
    <row r="10" spans="2:10" ht="28.5" customHeight="1" x14ac:dyDescent="0.25">
      <c r="B10" s="65" t="s">
        <v>59</v>
      </c>
      <c r="C10" s="65"/>
      <c r="D10" s="65"/>
      <c r="E10" s="65"/>
      <c r="F10" s="65"/>
      <c r="G10" s="38"/>
      <c r="H10" s="38"/>
      <c r="I10" s="38"/>
      <c r="J10" s="38"/>
    </row>
    <row r="11" spans="2:10" x14ac:dyDescent="0.25">
      <c r="B11" s="9"/>
      <c r="C11" s="9"/>
      <c r="D11" s="10"/>
      <c r="E11" s="10"/>
      <c r="F11" s="10"/>
      <c r="G11" s="9"/>
      <c r="H11" s="9"/>
      <c r="I11" s="9"/>
      <c r="J11" s="9"/>
    </row>
    <row r="12" spans="2:10" ht="54.75" customHeight="1" x14ac:dyDescent="0.3">
      <c r="B12" s="19" t="s">
        <v>2</v>
      </c>
      <c r="C12" s="13" t="s">
        <v>222</v>
      </c>
      <c r="D12" s="20" t="s">
        <v>48</v>
      </c>
      <c r="E12" s="20" t="s">
        <v>5</v>
      </c>
      <c r="F12" s="20" t="s">
        <v>6</v>
      </c>
      <c r="G12" s="44" t="s">
        <v>100</v>
      </c>
      <c r="H12" s="9"/>
      <c r="I12" s="9"/>
      <c r="J12" s="9"/>
    </row>
    <row r="13" spans="2:10" x14ac:dyDescent="0.25">
      <c r="B13" s="2" t="s">
        <v>60</v>
      </c>
      <c r="C13" s="9"/>
      <c r="D13" s="10"/>
      <c r="E13" s="10"/>
      <c r="F13" s="10"/>
      <c r="G13" s="9"/>
      <c r="H13" s="9"/>
      <c r="I13" s="9"/>
      <c r="J13" s="9"/>
    </row>
    <row r="14" spans="2:10" s="16" customFormat="1" x14ac:dyDescent="0.25">
      <c r="B14" s="24" t="s">
        <v>7</v>
      </c>
      <c r="C14" s="24" t="s">
        <v>47</v>
      </c>
      <c r="D14" s="17">
        <v>3</v>
      </c>
      <c r="E14" s="17"/>
      <c r="F14" s="17" t="e">
        <f t="shared" ref="F14:F30" si="0">D14*VLOOKUP(E14,Honor_Points,2)</f>
        <v>#N/A</v>
      </c>
      <c r="G14" s="24"/>
      <c r="H14" s="24"/>
      <c r="I14" s="24"/>
      <c r="J14" s="24"/>
    </row>
    <row r="15" spans="2:10" s="16" customFormat="1" x14ac:dyDescent="0.25">
      <c r="B15" s="24" t="s">
        <v>61</v>
      </c>
      <c r="C15" s="24" t="s">
        <v>9</v>
      </c>
      <c r="D15" s="17">
        <v>1</v>
      </c>
      <c r="E15" s="17"/>
      <c r="F15" s="17" t="e">
        <f t="shared" si="0"/>
        <v>#N/A</v>
      </c>
      <c r="G15" s="24"/>
      <c r="H15" s="24"/>
      <c r="I15" s="24"/>
      <c r="J15" s="24"/>
    </row>
    <row r="16" spans="2:10" x14ac:dyDescent="0.25">
      <c r="B16" s="9" t="s">
        <v>62</v>
      </c>
      <c r="C16" s="9" t="s">
        <v>63</v>
      </c>
      <c r="D16" s="10">
        <v>3</v>
      </c>
      <c r="E16" s="10"/>
      <c r="F16" s="10" t="e">
        <f t="shared" si="0"/>
        <v>#N/A</v>
      </c>
      <c r="G16" s="9"/>
      <c r="H16" s="9"/>
      <c r="I16" s="9"/>
      <c r="J16" s="9"/>
    </row>
    <row r="17" spans="2:10" x14ac:dyDescent="0.25">
      <c r="B17" s="9" t="s">
        <v>155</v>
      </c>
      <c r="C17" s="9" t="s">
        <v>156</v>
      </c>
      <c r="D17" s="10">
        <v>3</v>
      </c>
      <c r="E17" s="10"/>
      <c r="F17" s="10" t="e">
        <f t="shared" si="0"/>
        <v>#N/A</v>
      </c>
      <c r="G17" s="9"/>
      <c r="H17" s="9"/>
      <c r="I17" s="9"/>
      <c r="J17" s="9"/>
    </row>
    <row r="18" spans="2:10" x14ac:dyDescent="0.25">
      <c r="B18" s="9" t="s">
        <v>108</v>
      </c>
      <c r="C18" s="9" t="s">
        <v>109</v>
      </c>
      <c r="D18" s="10">
        <v>4</v>
      </c>
      <c r="E18" s="10"/>
      <c r="F18" s="10" t="e">
        <f t="shared" si="0"/>
        <v>#N/A</v>
      </c>
      <c r="G18" s="9"/>
      <c r="H18" s="9"/>
      <c r="I18" s="9"/>
      <c r="J18" s="9"/>
    </row>
    <row r="19" spans="2:10" x14ac:dyDescent="0.25">
      <c r="B19" s="9" t="s">
        <v>64</v>
      </c>
      <c r="C19" s="9" t="s">
        <v>110</v>
      </c>
      <c r="D19" s="10">
        <v>3</v>
      </c>
      <c r="E19" s="10"/>
      <c r="F19" s="10" t="e">
        <f t="shared" si="0"/>
        <v>#N/A</v>
      </c>
      <c r="G19" s="9"/>
      <c r="H19" s="9"/>
      <c r="I19" s="9"/>
      <c r="J19" s="9"/>
    </row>
    <row r="20" spans="2:10" x14ac:dyDescent="0.25">
      <c r="B20" s="9" t="s">
        <v>93</v>
      </c>
      <c r="C20" s="9" t="s">
        <v>94</v>
      </c>
      <c r="D20" s="10">
        <v>1</v>
      </c>
      <c r="E20" s="10"/>
      <c r="F20" s="10" t="e">
        <f t="shared" si="0"/>
        <v>#N/A</v>
      </c>
      <c r="G20" s="9"/>
      <c r="H20" s="9"/>
      <c r="I20" s="9"/>
      <c r="J20" s="9"/>
    </row>
    <row r="21" spans="2:10" x14ac:dyDescent="0.25">
      <c r="B21" s="9" t="s">
        <v>93</v>
      </c>
      <c r="C21" s="9" t="s">
        <v>94</v>
      </c>
      <c r="D21" s="10">
        <v>1</v>
      </c>
      <c r="E21" s="10"/>
      <c r="F21" s="10" t="e">
        <f t="shared" si="0"/>
        <v>#N/A</v>
      </c>
      <c r="G21" s="9"/>
      <c r="H21" s="9"/>
      <c r="I21" s="9"/>
      <c r="J21" s="9"/>
    </row>
    <row r="22" spans="2:10" x14ac:dyDescent="0.25">
      <c r="B22" s="9" t="s">
        <v>19</v>
      </c>
      <c r="C22" s="9" t="s">
        <v>31</v>
      </c>
      <c r="D22" s="10">
        <v>3</v>
      </c>
      <c r="E22" s="10"/>
      <c r="F22" s="10" t="e">
        <f t="shared" si="0"/>
        <v>#N/A</v>
      </c>
      <c r="G22" s="9"/>
      <c r="H22" s="9"/>
      <c r="I22" s="9"/>
      <c r="J22" s="9"/>
    </row>
    <row r="23" spans="2:10" x14ac:dyDescent="0.25">
      <c r="B23" s="9" t="s">
        <v>20</v>
      </c>
      <c r="C23" s="9" t="s">
        <v>32</v>
      </c>
      <c r="D23" s="10">
        <v>3</v>
      </c>
      <c r="E23" s="10"/>
      <c r="F23" s="10" t="e">
        <f t="shared" si="0"/>
        <v>#N/A</v>
      </c>
      <c r="G23" s="9"/>
      <c r="H23" s="9"/>
      <c r="I23" s="9"/>
      <c r="J23" s="9"/>
    </row>
    <row r="24" spans="2:10" x14ac:dyDescent="0.25">
      <c r="B24" s="9" t="s">
        <v>21</v>
      </c>
      <c r="C24" s="9" t="s">
        <v>33</v>
      </c>
      <c r="D24" s="10">
        <v>1</v>
      </c>
      <c r="E24" s="10"/>
      <c r="F24" s="10" t="e">
        <f>D24*VLOOKUP(E24,Honor_Points,2)</f>
        <v>#N/A</v>
      </c>
      <c r="G24" s="9"/>
      <c r="H24" s="9"/>
      <c r="I24" s="9"/>
      <c r="J24" s="9"/>
    </row>
    <row r="25" spans="2:10" x14ac:dyDescent="0.25">
      <c r="B25" s="9" t="s">
        <v>75</v>
      </c>
      <c r="C25" s="9" t="s">
        <v>76</v>
      </c>
      <c r="D25" s="10">
        <v>1</v>
      </c>
      <c r="E25" s="10"/>
      <c r="F25" s="10" t="e">
        <f t="shared" si="0"/>
        <v>#N/A</v>
      </c>
      <c r="G25" s="9"/>
      <c r="H25" s="9"/>
      <c r="I25" s="9"/>
      <c r="J25" s="9"/>
    </row>
    <row r="26" spans="2:10" x14ac:dyDescent="0.25">
      <c r="B26" s="9" t="s">
        <v>22</v>
      </c>
      <c r="C26" s="9" t="s">
        <v>34</v>
      </c>
      <c r="D26" s="10">
        <v>3</v>
      </c>
      <c r="E26" s="10"/>
      <c r="F26" s="10" t="e">
        <f>D26*VLOOKUP(E26,Honor_Points,2)</f>
        <v>#N/A</v>
      </c>
      <c r="G26" s="9"/>
      <c r="H26" s="9"/>
      <c r="I26" s="9"/>
      <c r="J26" s="9"/>
    </row>
    <row r="27" spans="2:10" x14ac:dyDescent="0.25">
      <c r="B27" s="9" t="s">
        <v>23</v>
      </c>
      <c r="C27" s="9" t="s">
        <v>35</v>
      </c>
      <c r="D27" s="10">
        <v>2</v>
      </c>
      <c r="E27" s="10"/>
      <c r="F27" s="10" t="e">
        <f>D27*VLOOKUP(E27,Honor_Points,2)</f>
        <v>#N/A</v>
      </c>
      <c r="G27" s="9"/>
      <c r="H27" s="9"/>
      <c r="I27" s="9"/>
      <c r="J27" s="9"/>
    </row>
    <row r="28" spans="2:10" x14ac:dyDescent="0.25">
      <c r="B28" s="9" t="s">
        <v>106</v>
      </c>
      <c r="C28" s="9" t="s">
        <v>107</v>
      </c>
      <c r="D28" s="1">
        <v>3</v>
      </c>
      <c r="F28" s="10" t="e">
        <f>D28*VLOOKUP(E28,Honor_Points,2)</f>
        <v>#N/A</v>
      </c>
      <c r="G28" s="9"/>
      <c r="H28" s="9"/>
      <c r="I28" s="9"/>
      <c r="J28" s="9"/>
    </row>
    <row r="29" spans="2:10" x14ac:dyDescent="0.25">
      <c r="B29" s="45" t="s">
        <v>84</v>
      </c>
      <c r="C29" s="45" t="s">
        <v>111</v>
      </c>
      <c r="D29" s="46">
        <v>2</v>
      </c>
      <c r="E29" s="10"/>
      <c r="F29" s="10" t="e">
        <f t="shared" si="0"/>
        <v>#N/A</v>
      </c>
      <c r="G29" s="9"/>
      <c r="H29" s="9"/>
      <c r="I29" s="9"/>
      <c r="J29" s="9"/>
    </row>
    <row r="30" spans="2:10" x14ac:dyDescent="0.25">
      <c r="B30" s="45" t="s">
        <v>86</v>
      </c>
      <c r="C30" s="45" t="s">
        <v>87</v>
      </c>
      <c r="D30" s="46">
        <v>2</v>
      </c>
      <c r="E30" s="10"/>
      <c r="F30" s="10" t="e">
        <f t="shared" si="0"/>
        <v>#N/A</v>
      </c>
      <c r="G30" s="9"/>
      <c r="H30" s="9"/>
      <c r="I30" s="9"/>
      <c r="J30" s="9"/>
    </row>
    <row r="31" spans="2:10" x14ac:dyDescent="0.25">
      <c r="B31" s="9" t="s">
        <v>65</v>
      </c>
      <c r="C31" s="9" t="s">
        <v>66</v>
      </c>
      <c r="D31" s="10">
        <v>13</v>
      </c>
      <c r="E31" s="10"/>
      <c r="F31" s="10"/>
      <c r="G31" s="9"/>
      <c r="H31" s="9"/>
      <c r="I31" s="9"/>
      <c r="J31" s="9"/>
    </row>
    <row r="32" spans="2:10" x14ac:dyDescent="0.25">
      <c r="B32" s="9"/>
      <c r="C32" s="39" t="s">
        <v>68</v>
      </c>
      <c r="D32" s="10">
        <f>SUM(D14:D31)</f>
        <v>52</v>
      </c>
      <c r="E32" s="10"/>
      <c r="F32" s="10" t="e">
        <f>SUM(F14:F30)</f>
        <v>#N/A</v>
      </c>
      <c r="G32" s="9"/>
      <c r="H32" s="9"/>
      <c r="I32" s="9"/>
      <c r="J32" s="9"/>
    </row>
    <row r="33" spans="2:10" ht="18.75" x14ac:dyDescent="0.3">
      <c r="B33" s="3" t="s">
        <v>254</v>
      </c>
      <c r="C33" s="9"/>
      <c r="D33" s="10"/>
      <c r="E33" s="10"/>
      <c r="F33" s="10"/>
      <c r="G33" s="9"/>
      <c r="H33" s="9"/>
      <c r="I33" s="9"/>
      <c r="J33" s="9"/>
    </row>
    <row r="34" spans="2:10" x14ac:dyDescent="0.25">
      <c r="B34" s="9" t="s">
        <v>328</v>
      </c>
      <c r="C34" s="9" t="s">
        <v>332</v>
      </c>
      <c r="D34" s="10">
        <v>3</v>
      </c>
      <c r="E34" s="10"/>
      <c r="F34" s="10" t="e">
        <f t="shared" ref="F34:F37" si="1">D34*VLOOKUP(E34,Honor_Points,2)</f>
        <v>#N/A</v>
      </c>
      <c r="G34" s="9"/>
      <c r="H34" s="9"/>
      <c r="I34" s="9"/>
      <c r="J34" s="10"/>
    </row>
    <row r="35" spans="2:10" x14ac:dyDescent="0.25">
      <c r="B35" s="9" t="s">
        <v>329</v>
      </c>
      <c r="C35" s="9" t="s">
        <v>333</v>
      </c>
      <c r="D35" s="10">
        <v>1</v>
      </c>
      <c r="E35" s="10"/>
      <c r="F35" s="10" t="e">
        <f t="shared" si="1"/>
        <v>#N/A</v>
      </c>
      <c r="G35" s="9"/>
    </row>
    <row r="36" spans="2:10" x14ac:dyDescent="0.25">
      <c r="B36" s="9" t="s">
        <v>330</v>
      </c>
      <c r="C36" s="9" t="s">
        <v>331</v>
      </c>
      <c r="D36" s="10">
        <v>3</v>
      </c>
      <c r="E36" s="10"/>
      <c r="F36" s="10" t="e">
        <f t="shared" si="1"/>
        <v>#N/A</v>
      </c>
      <c r="G36" s="9"/>
    </row>
    <row r="37" spans="2:10" x14ac:dyDescent="0.25">
      <c r="B37" s="9" t="s">
        <v>334</v>
      </c>
      <c r="C37" s="9" t="s">
        <v>335</v>
      </c>
      <c r="D37" s="10">
        <v>1</v>
      </c>
      <c r="E37" s="10"/>
      <c r="F37" s="10" t="e">
        <f t="shared" si="1"/>
        <v>#N/A</v>
      </c>
      <c r="G37" s="9"/>
      <c r="H37" s="9"/>
      <c r="I37" s="9"/>
      <c r="J37" s="9"/>
    </row>
    <row r="38" spans="2:10" x14ac:dyDescent="0.25">
      <c r="B38" s="9" t="s">
        <v>342</v>
      </c>
      <c r="C38" s="9" t="s">
        <v>343</v>
      </c>
      <c r="D38" s="10">
        <v>4</v>
      </c>
      <c r="E38" s="10"/>
      <c r="F38" s="10" t="e">
        <f>J34*VLOOKUP(E38,Honor_Points,2)</f>
        <v>#N/A</v>
      </c>
      <c r="G38" s="9"/>
      <c r="H38" s="9"/>
      <c r="I38" s="9"/>
      <c r="J38" s="9"/>
    </row>
    <row r="39" spans="2:10" x14ac:dyDescent="0.25">
      <c r="B39" s="9" t="s">
        <v>346</v>
      </c>
      <c r="C39" s="9" t="s">
        <v>381</v>
      </c>
      <c r="D39" s="10">
        <v>3</v>
      </c>
      <c r="E39" s="10"/>
      <c r="F39" s="10" t="e">
        <f>#REF!*VLOOKUP(E39,Honor_Points,2)</f>
        <v>#REF!</v>
      </c>
      <c r="G39" s="9"/>
      <c r="H39" s="9"/>
      <c r="I39" s="9"/>
      <c r="J39" s="9"/>
    </row>
    <row r="40" spans="2:10" x14ac:dyDescent="0.25">
      <c r="B40" s="9" t="s">
        <v>357</v>
      </c>
      <c r="C40" s="9" t="s">
        <v>361</v>
      </c>
      <c r="D40" s="10">
        <v>4</v>
      </c>
      <c r="E40" s="10"/>
      <c r="F40" s="10" t="e">
        <f>J37*VLOOKUP(E40,Honor_Points,2)</f>
        <v>#N/A</v>
      </c>
      <c r="G40" s="9"/>
      <c r="H40" s="9"/>
      <c r="I40" s="9"/>
      <c r="J40" s="9"/>
    </row>
    <row r="41" spans="2:10" x14ac:dyDescent="0.25">
      <c r="B41" s="9" t="s">
        <v>358</v>
      </c>
      <c r="C41" s="9" t="s">
        <v>362</v>
      </c>
      <c r="D41" s="10">
        <v>1</v>
      </c>
      <c r="E41" s="10"/>
      <c r="F41" s="10" t="e">
        <f>J38*VLOOKUP(E41,Honor_Points,2)</f>
        <v>#N/A</v>
      </c>
      <c r="G41" s="9"/>
      <c r="H41" s="9"/>
      <c r="I41" s="9"/>
      <c r="J41" s="9"/>
    </row>
    <row r="42" spans="2:10" x14ac:dyDescent="0.25">
      <c r="B42" s="9" t="s">
        <v>359</v>
      </c>
      <c r="C42" s="9" t="s">
        <v>360</v>
      </c>
      <c r="D42" s="10">
        <v>4</v>
      </c>
      <c r="E42" s="10"/>
      <c r="F42" s="10" t="e">
        <f>J41*VLOOKUP(E42,Honor_Points,2)</f>
        <v>#N/A</v>
      </c>
      <c r="G42" s="9"/>
      <c r="H42" s="9"/>
      <c r="I42" s="9"/>
      <c r="J42" s="9"/>
    </row>
    <row r="43" spans="2:10" x14ac:dyDescent="0.25">
      <c r="B43" s="9" t="s">
        <v>363</v>
      </c>
      <c r="C43" s="9" t="s">
        <v>364</v>
      </c>
      <c r="D43" s="10">
        <v>1</v>
      </c>
      <c r="E43" s="10"/>
      <c r="F43" s="10" t="e">
        <f>J42*VLOOKUP(E43,Honor_Points,2)</f>
        <v>#N/A</v>
      </c>
      <c r="G43" s="9"/>
      <c r="H43" s="9"/>
      <c r="I43" s="9"/>
      <c r="J43" s="9"/>
    </row>
    <row r="44" spans="2:10" x14ac:dyDescent="0.25">
      <c r="B44" s="9" t="s">
        <v>384</v>
      </c>
      <c r="C44" s="9" t="s">
        <v>385</v>
      </c>
      <c r="D44" s="10">
        <v>4</v>
      </c>
      <c r="E44" s="10"/>
      <c r="F44" s="10" t="e">
        <f>J43*VLOOKUP(E44,Honor_Points,2)</f>
        <v>#N/A</v>
      </c>
      <c r="G44" s="9"/>
      <c r="H44" s="9"/>
      <c r="I44" s="9"/>
      <c r="J44" s="9"/>
    </row>
    <row r="45" spans="2:10" x14ac:dyDescent="0.25">
      <c r="B45" s="9" t="s">
        <v>386</v>
      </c>
      <c r="C45" s="9" t="s">
        <v>387</v>
      </c>
      <c r="D45" s="10">
        <v>1</v>
      </c>
      <c r="E45" s="10"/>
      <c r="F45" s="10" t="e">
        <f>J42*VLOOKUP(E45,Honor_Points,2)</f>
        <v>#N/A</v>
      </c>
      <c r="G45" s="9"/>
      <c r="H45" s="9"/>
      <c r="I45" s="9"/>
      <c r="J45" s="9"/>
    </row>
    <row r="46" spans="2:10" x14ac:dyDescent="0.25">
      <c r="B46" s="9" t="s">
        <v>419</v>
      </c>
      <c r="C46" s="9" t="s">
        <v>400</v>
      </c>
      <c r="D46" s="10">
        <v>3</v>
      </c>
      <c r="E46" s="10"/>
      <c r="F46" s="10" t="e">
        <f>J43*VLOOKUP(E46,Honor_Points,2)</f>
        <v>#N/A</v>
      </c>
      <c r="G46" s="9"/>
      <c r="H46" s="9"/>
      <c r="I46" s="9"/>
      <c r="J46" s="9"/>
    </row>
    <row r="47" spans="2:10" x14ac:dyDescent="0.25">
      <c r="B47" s="9" t="s">
        <v>420</v>
      </c>
      <c r="C47" s="9" t="s">
        <v>421</v>
      </c>
      <c r="D47" s="10">
        <v>1</v>
      </c>
      <c r="E47" s="10"/>
      <c r="F47" s="10" t="e">
        <f>J44*VLOOKUP(E47,Honor_Points,2)</f>
        <v>#N/A</v>
      </c>
      <c r="G47" s="9"/>
      <c r="H47" s="9"/>
      <c r="I47" s="9"/>
      <c r="J47" s="9"/>
    </row>
    <row r="48" spans="2:10" x14ac:dyDescent="0.25">
      <c r="B48" s="9" t="s">
        <v>422</v>
      </c>
      <c r="C48" s="9" t="s">
        <v>423</v>
      </c>
      <c r="D48" s="10">
        <v>3</v>
      </c>
      <c r="E48" s="10"/>
      <c r="F48" s="10" t="e">
        <f>J46*VLOOKUP(E48,Honor_Points,2)</f>
        <v>#N/A</v>
      </c>
      <c r="G48" s="9"/>
      <c r="H48" s="9"/>
      <c r="I48" s="9"/>
      <c r="J48" s="9"/>
    </row>
    <row r="49" spans="2:10" x14ac:dyDescent="0.25">
      <c r="B49" s="9" t="s">
        <v>424</v>
      </c>
      <c r="C49" s="9" t="s">
        <v>425</v>
      </c>
      <c r="D49" s="10">
        <v>1</v>
      </c>
      <c r="E49" s="10"/>
      <c r="F49" s="10" t="e">
        <f>J47*VLOOKUP(E49,Honor_Points,2)</f>
        <v>#N/A</v>
      </c>
      <c r="G49" s="9"/>
      <c r="H49" s="9"/>
      <c r="I49" s="9"/>
      <c r="J49" s="9"/>
    </row>
    <row r="50" spans="2:10" x14ac:dyDescent="0.25">
      <c r="B50" s="9" t="s">
        <v>426</v>
      </c>
      <c r="C50" s="9" t="s">
        <v>427</v>
      </c>
      <c r="D50" s="10">
        <v>4</v>
      </c>
      <c r="E50" s="10"/>
      <c r="F50" s="10" t="e">
        <f>J48*VLOOKUP(E50,Honor_Points,2)</f>
        <v>#N/A</v>
      </c>
      <c r="G50" s="9"/>
      <c r="H50" s="9"/>
      <c r="I50" s="9"/>
      <c r="J50" s="9"/>
    </row>
    <row r="51" spans="2:10" x14ac:dyDescent="0.25">
      <c r="B51" s="9" t="s">
        <v>428</v>
      </c>
      <c r="C51" s="9" t="s">
        <v>482</v>
      </c>
      <c r="D51" s="10">
        <v>3</v>
      </c>
      <c r="E51" s="10"/>
      <c r="F51" s="10" t="e">
        <f>J48*VLOOKUP(E51,Honor_Points,2)</f>
        <v>#N/A</v>
      </c>
      <c r="G51" s="9"/>
      <c r="H51" s="9"/>
      <c r="I51" s="9"/>
      <c r="J51" s="9"/>
    </row>
    <row r="52" spans="2:10" x14ac:dyDescent="0.25">
      <c r="B52" s="9" t="s">
        <v>429</v>
      </c>
      <c r="C52" s="9" t="s">
        <v>430</v>
      </c>
      <c r="D52" s="10">
        <v>3</v>
      </c>
      <c r="E52" s="10"/>
      <c r="F52" s="10" t="e">
        <f>J48*VLOOKUP(E52,Honor_Points,2)</f>
        <v>#N/A</v>
      </c>
      <c r="G52" s="9"/>
      <c r="H52" s="9"/>
      <c r="I52" s="9"/>
      <c r="J52" s="9"/>
    </row>
    <row r="53" spans="2:10" x14ac:dyDescent="0.25">
      <c r="B53" s="9" t="s">
        <v>319</v>
      </c>
      <c r="C53" s="9" t="s">
        <v>326</v>
      </c>
      <c r="D53" s="10">
        <v>4</v>
      </c>
      <c r="E53" s="10"/>
      <c r="F53" s="10" t="e">
        <f>J49*VLOOKUP(E53,Honor_Points,2)</f>
        <v>#N/A</v>
      </c>
      <c r="G53" s="9"/>
      <c r="H53" s="9"/>
      <c r="I53" s="9"/>
      <c r="J53" s="9"/>
    </row>
    <row r="54" spans="2:10" x14ac:dyDescent="0.25">
      <c r="B54" s="9" t="s">
        <v>413</v>
      </c>
      <c r="C54" s="9" t="s">
        <v>414</v>
      </c>
      <c r="D54" s="10">
        <v>3</v>
      </c>
      <c r="E54" s="10"/>
      <c r="F54" s="10" t="e">
        <f>J51*VLOOKUP(E54,Honor_Points,2)</f>
        <v>#N/A</v>
      </c>
      <c r="G54" s="9"/>
      <c r="H54" s="9"/>
      <c r="I54" s="9"/>
      <c r="J54" s="9"/>
    </row>
    <row r="55" spans="2:10" x14ac:dyDescent="0.25">
      <c r="B55" s="9" t="s">
        <v>415</v>
      </c>
      <c r="C55" s="9" t="s">
        <v>416</v>
      </c>
      <c r="D55" s="10">
        <v>1</v>
      </c>
      <c r="E55" s="10"/>
      <c r="F55" s="10" t="e">
        <f>J52*VLOOKUP(E55,Honor_Points,2)</f>
        <v>#N/A</v>
      </c>
      <c r="G55" s="9"/>
      <c r="H55" s="9"/>
      <c r="I55" s="9"/>
      <c r="J55" s="9"/>
    </row>
    <row r="56" spans="2:10" x14ac:dyDescent="0.25">
      <c r="B56" s="9" t="s">
        <v>417</v>
      </c>
      <c r="C56" s="9" t="s">
        <v>418</v>
      </c>
      <c r="D56" s="10">
        <v>3</v>
      </c>
      <c r="E56" s="10"/>
      <c r="F56" s="10"/>
      <c r="G56" s="9"/>
      <c r="H56" s="9"/>
      <c r="I56" s="9"/>
      <c r="J56" s="9"/>
    </row>
    <row r="57" spans="2:10" x14ac:dyDescent="0.25">
      <c r="B57" s="9" t="s">
        <v>353</v>
      </c>
      <c r="C57" s="9" t="s">
        <v>354</v>
      </c>
      <c r="D57" s="10">
        <v>2</v>
      </c>
      <c r="E57" s="10"/>
      <c r="F57" s="10"/>
      <c r="G57" s="9"/>
      <c r="H57" s="9"/>
      <c r="I57" s="9"/>
      <c r="J57" s="9"/>
    </row>
    <row r="58" spans="2:10" x14ac:dyDescent="0.25">
      <c r="B58" s="9" t="s">
        <v>431</v>
      </c>
      <c r="C58" s="9" t="s">
        <v>352</v>
      </c>
      <c r="D58" s="10">
        <v>1</v>
      </c>
      <c r="E58" s="10"/>
      <c r="F58" s="10"/>
      <c r="G58" s="9"/>
      <c r="H58" s="9"/>
      <c r="I58" s="9"/>
      <c r="J58" s="9"/>
    </row>
    <row r="59" spans="2:10" x14ac:dyDescent="0.25">
      <c r="B59" s="9" t="s">
        <v>355</v>
      </c>
      <c r="C59" s="9" t="s">
        <v>356</v>
      </c>
      <c r="D59" s="10">
        <v>3</v>
      </c>
      <c r="E59" s="10"/>
      <c r="F59" s="10"/>
      <c r="G59" s="9"/>
      <c r="H59" s="9"/>
      <c r="I59" s="9"/>
      <c r="J59" s="9"/>
    </row>
    <row r="60" spans="2:10" x14ac:dyDescent="0.25">
      <c r="B60" s="60" t="s">
        <v>365</v>
      </c>
      <c r="C60" s="9"/>
      <c r="D60" s="10"/>
      <c r="E60" s="10"/>
      <c r="F60" s="10"/>
      <c r="G60" s="9"/>
      <c r="H60" s="9"/>
      <c r="I60" s="9"/>
      <c r="J60" s="9"/>
    </row>
    <row r="61" spans="2:10" x14ac:dyDescent="0.25">
      <c r="B61" s="9" t="s">
        <v>370</v>
      </c>
      <c r="C61" s="9" t="s">
        <v>376</v>
      </c>
      <c r="D61" s="10">
        <v>4</v>
      </c>
      <c r="E61" s="10"/>
      <c r="F61" s="10" t="e">
        <f>J52*VLOOKUP(E61,Honor_Points,2)</f>
        <v>#N/A</v>
      </c>
      <c r="G61" s="9"/>
      <c r="H61" s="9"/>
      <c r="I61" s="9"/>
      <c r="J61" s="9"/>
    </row>
    <row r="62" spans="2:10" x14ac:dyDescent="0.25">
      <c r="B62" s="9" t="s">
        <v>371</v>
      </c>
      <c r="C62" s="9" t="s">
        <v>378</v>
      </c>
      <c r="D62" s="10">
        <v>5</v>
      </c>
      <c r="E62" s="10"/>
      <c r="F62" s="10" t="e">
        <f>J53*VLOOKUP(E62,Honor_Points,2)</f>
        <v>#N/A</v>
      </c>
      <c r="G62" s="9"/>
      <c r="H62" s="9"/>
      <c r="I62" s="9"/>
      <c r="J62" s="9"/>
    </row>
    <row r="63" spans="2:10" x14ac:dyDescent="0.25">
      <c r="B63" s="60" t="s">
        <v>365</v>
      </c>
      <c r="C63" s="9"/>
      <c r="D63" s="10"/>
      <c r="E63" s="10"/>
      <c r="F63" s="10"/>
      <c r="G63" s="9"/>
      <c r="H63" s="9"/>
      <c r="I63" s="9"/>
      <c r="J63" s="9"/>
    </row>
    <row r="64" spans="2:10" x14ac:dyDescent="0.25">
      <c r="B64" s="9" t="s">
        <v>374</v>
      </c>
      <c r="C64" s="9" t="s">
        <v>375</v>
      </c>
      <c r="D64" s="10">
        <v>4</v>
      </c>
      <c r="E64" s="10"/>
      <c r="F64" s="10" t="e">
        <f>J61*VLOOKUP(E64,Honor_Points,2)</f>
        <v>#N/A</v>
      </c>
      <c r="G64" s="9"/>
      <c r="H64" s="9"/>
      <c r="I64" s="9"/>
      <c r="J64" s="9"/>
    </row>
    <row r="65" spans="2:10" x14ac:dyDescent="0.25">
      <c r="B65" s="9" t="s">
        <v>377</v>
      </c>
      <c r="C65" s="9" t="s">
        <v>379</v>
      </c>
      <c r="D65" s="10">
        <v>5</v>
      </c>
      <c r="E65" s="10"/>
      <c r="F65" s="10" t="e">
        <f>J62*VLOOKUP(E65,Honor_Points,2)</f>
        <v>#N/A</v>
      </c>
      <c r="G65" s="9"/>
      <c r="H65" s="9"/>
      <c r="I65" s="9"/>
      <c r="J65" s="9"/>
    </row>
    <row r="66" spans="2:10" ht="15.75" x14ac:dyDescent="0.25">
      <c r="B66" s="4" t="s">
        <v>38</v>
      </c>
      <c r="C66" s="4"/>
      <c r="D66" s="7">
        <f>SUM(D34:D59)+8</f>
        <v>73</v>
      </c>
      <c r="E66" s="9"/>
      <c r="F66" s="10" t="e">
        <f>SUM(F34:F65)</f>
        <v>#N/A</v>
      </c>
    </row>
    <row r="67" spans="2:10" ht="15.75" x14ac:dyDescent="0.25">
      <c r="B67" s="4" t="s">
        <v>39</v>
      </c>
      <c r="D67" s="7">
        <f>SUM(D32+D66)</f>
        <v>125</v>
      </c>
      <c r="E67" s="9"/>
      <c r="F67" t="e">
        <f>F32+F66</f>
        <v>#N/A</v>
      </c>
    </row>
    <row r="68" spans="2:10" ht="15.75" x14ac:dyDescent="0.25">
      <c r="B68" s="4"/>
      <c r="C68" s="4" t="s">
        <v>67</v>
      </c>
      <c r="D68" s="7"/>
      <c r="E68" s="9" t="e">
        <f>F67/D67</f>
        <v>#N/A</v>
      </c>
      <c r="F68"/>
    </row>
    <row r="69" spans="2:10" ht="15.75" x14ac:dyDescent="0.25">
      <c r="B69" s="4"/>
      <c r="C69" s="4"/>
      <c r="D69" s="7"/>
      <c r="E69" s="7"/>
      <c r="F69" s="7"/>
    </row>
    <row r="70" spans="2:10" ht="15.75" x14ac:dyDescent="0.25">
      <c r="B70" s="4"/>
      <c r="C70" s="4"/>
      <c r="D70" s="7"/>
      <c r="E70" s="7"/>
      <c r="F70" s="33"/>
    </row>
    <row r="71" spans="2:10" ht="15.75" x14ac:dyDescent="0.25">
      <c r="B71" s="32"/>
      <c r="C71" s="32"/>
      <c r="D71" s="33"/>
      <c r="E71" s="12"/>
      <c r="F71" s="33"/>
      <c r="G71" s="9"/>
      <c r="H71" s="9"/>
      <c r="I71" s="9"/>
      <c r="J71" s="9"/>
    </row>
    <row r="72" spans="2:10" ht="15.75" x14ac:dyDescent="0.25">
      <c r="B72" s="32"/>
      <c r="C72" s="32"/>
      <c r="D72" s="33"/>
      <c r="E72" s="7"/>
      <c r="F72" s="33"/>
      <c r="G72" s="9"/>
      <c r="H72" s="9"/>
      <c r="I72" s="9"/>
      <c r="J72" s="9"/>
    </row>
    <row r="73" spans="2:10" ht="15.75" x14ac:dyDescent="0.25">
      <c r="B73" s="32"/>
      <c r="C73" s="32"/>
      <c r="D73" s="33"/>
      <c r="E73" s="7"/>
      <c r="F73" s="33"/>
      <c r="G73" s="9"/>
      <c r="H73" s="9"/>
      <c r="I73" s="9"/>
      <c r="J73" s="9"/>
    </row>
    <row r="74" spans="2:10" x14ac:dyDescent="0.25">
      <c r="B74" s="32"/>
      <c r="C74" s="32"/>
      <c r="D74" s="33"/>
      <c r="E74" s="33"/>
      <c r="F74" s="33"/>
      <c r="G74" s="9"/>
      <c r="H74" s="9"/>
      <c r="I74" s="9"/>
      <c r="J74" s="9"/>
    </row>
    <row r="75" spans="2:10" x14ac:dyDescent="0.25">
      <c r="B75" s="32"/>
      <c r="C75" s="32"/>
      <c r="D75" s="33"/>
      <c r="E75" s="33"/>
      <c r="F75" s="33"/>
      <c r="G75" s="9"/>
      <c r="H75" s="9"/>
      <c r="I75" s="9"/>
      <c r="J75" s="9"/>
    </row>
    <row r="76" spans="2:10" x14ac:dyDescent="0.25">
      <c r="B76" s="32"/>
      <c r="C76" s="32"/>
      <c r="D76" s="33"/>
      <c r="E76" s="33"/>
      <c r="F76" s="33"/>
      <c r="G76" s="9"/>
      <c r="H76" s="9"/>
      <c r="I76" s="9"/>
      <c r="J76" s="9"/>
    </row>
    <row r="77" spans="2:10" x14ac:dyDescent="0.25">
      <c r="B77" s="32"/>
      <c r="C77" s="32"/>
      <c r="D77" s="33"/>
      <c r="E77" s="33"/>
      <c r="F77" s="33"/>
      <c r="G77" s="9"/>
      <c r="H77" s="9"/>
      <c r="I77" s="9"/>
      <c r="J77" s="9"/>
    </row>
    <row r="78" spans="2:10" x14ac:dyDescent="0.25">
      <c r="B78" s="32"/>
      <c r="C78" s="32"/>
      <c r="D78" s="33"/>
      <c r="E78" s="33"/>
      <c r="F78" s="33"/>
      <c r="G78" s="9"/>
      <c r="H78" s="9"/>
      <c r="I78" s="9"/>
      <c r="J78" s="9"/>
    </row>
    <row r="79" spans="2:10" x14ac:dyDescent="0.25">
      <c r="B79" s="32"/>
      <c r="C79" s="32"/>
      <c r="D79" s="33"/>
      <c r="E79" s="33"/>
      <c r="F79" s="33"/>
      <c r="G79" s="9"/>
      <c r="H79" s="9"/>
      <c r="I79" s="9"/>
      <c r="J79" s="9"/>
    </row>
    <row r="80" spans="2:10" x14ac:dyDescent="0.25">
      <c r="B80" s="32"/>
      <c r="C80" s="32"/>
      <c r="D80" s="33"/>
      <c r="E80" s="33"/>
      <c r="F80" s="33"/>
      <c r="G80" s="9"/>
      <c r="H80" s="9"/>
      <c r="I80" s="9"/>
      <c r="J80" s="9"/>
    </row>
    <row r="81" spans="2:10" x14ac:dyDescent="0.25">
      <c r="B81" s="32"/>
      <c r="C81" s="32"/>
      <c r="D81" s="33"/>
      <c r="E81" s="33"/>
      <c r="F81" s="33"/>
      <c r="G81" s="9"/>
      <c r="H81" s="9"/>
      <c r="I81" s="9"/>
      <c r="J81" s="9"/>
    </row>
    <row r="82" spans="2:10" x14ac:dyDescent="0.25">
      <c r="B82" s="32"/>
      <c r="C82" s="32"/>
      <c r="D82" s="33"/>
      <c r="E82" s="33"/>
      <c r="F82" s="33"/>
      <c r="G82" s="9"/>
      <c r="H82" s="9"/>
      <c r="I82" s="9"/>
      <c r="J82" s="9"/>
    </row>
    <row r="83" spans="2:10" x14ac:dyDescent="0.25">
      <c r="B83" s="32"/>
      <c r="C83" s="32"/>
      <c r="D83" s="33"/>
      <c r="E83" s="33"/>
      <c r="F83" s="35"/>
      <c r="G83" s="36"/>
      <c r="H83" s="36"/>
      <c r="I83" s="36"/>
      <c r="J83" s="36"/>
    </row>
    <row r="84" spans="2:10" x14ac:dyDescent="0.25">
      <c r="B84" s="34"/>
      <c r="C84" s="34"/>
      <c r="D84" s="35"/>
      <c r="E84" s="33"/>
      <c r="F84" s="35"/>
      <c r="G84" s="36"/>
      <c r="H84" s="36"/>
      <c r="I84" s="36"/>
      <c r="J84" s="36"/>
    </row>
    <row r="85" spans="2:10" x14ac:dyDescent="0.25">
      <c r="B85" s="34"/>
      <c r="C85" s="34"/>
      <c r="D85" s="35"/>
      <c r="E85" s="33"/>
      <c r="F85" s="35"/>
      <c r="G85" s="36"/>
      <c r="H85" s="36"/>
      <c r="I85" s="36"/>
      <c r="J85" s="36"/>
    </row>
    <row r="86" spans="2:10" x14ac:dyDescent="0.25">
      <c r="B86" s="34"/>
      <c r="C86" s="34"/>
      <c r="D86" s="35"/>
      <c r="E86" s="33"/>
      <c r="F86" s="35"/>
      <c r="G86" s="36"/>
      <c r="H86" s="36"/>
      <c r="I86" s="36"/>
      <c r="J86" s="36"/>
    </row>
    <row r="87" spans="2:10" x14ac:dyDescent="0.25">
      <c r="B87" s="34"/>
      <c r="C87" s="34"/>
      <c r="D87" s="35"/>
      <c r="E87" s="35"/>
      <c r="F87" s="35"/>
      <c r="G87" s="36"/>
      <c r="H87" s="36"/>
      <c r="I87" s="36"/>
      <c r="J87" s="36"/>
    </row>
    <row r="88" spans="2:10" x14ac:dyDescent="0.25">
      <c r="B88" s="34"/>
      <c r="C88" s="34"/>
      <c r="D88" s="35"/>
      <c r="E88" s="35"/>
      <c r="F88" s="35"/>
      <c r="G88" s="36"/>
      <c r="H88" s="36"/>
      <c r="I88" s="36"/>
      <c r="J88" s="36"/>
    </row>
    <row r="89" spans="2:10" x14ac:dyDescent="0.25">
      <c r="B89" s="34"/>
      <c r="C89" s="34"/>
      <c r="D89" s="35"/>
      <c r="E89" s="35"/>
      <c r="F89" s="35"/>
      <c r="G89" s="36"/>
      <c r="H89" s="36"/>
      <c r="I89" s="36"/>
      <c r="J89" s="36"/>
    </row>
    <row r="90" spans="2:10" x14ac:dyDescent="0.25">
      <c r="B90" s="34"/>
      <c r="C90" s="34"/>
      <c r="D90" s="35"/>
      <c r="E90" s="35"/>
      <c r="F90" s="35"/>
      <c r="G90" s="36"/>
      <c r="H90" s="36"/>
      <c r="I90" s="36"/>
      <c r="J90" s="36"/>
    </row>
    <row r="91" spans="2:10" x14ac:dyDescent="0.25">
      <c r="B91" s="34"/>
      <c r="C91" s="34"/>
      <c r="D91" s="35"/>
      <c r="E91" s="35"/>
      <c r="F91" s="35"/>
      <c r="G91" s="36"/>
      <c r="H91" s="36"/>
      <c r="I91" s="36"/>
      <c r="J91" s="36"/>
    </row>
    <row r="92" spans="2:10" x14ac:dyDescent="0.25">
      <c r="B92" s="34"/>
      <c r="C92" s="34"/>
      <c r="D92" s="35"/>
      <c r="E92" s="35"/>
      <c r="F92" s="35"/>
      <c r="G92" s="36"/>
      <c r="H92" s="36"/>
      <c r="I92" s="36"/>
      <c r="J92" s="36"/>
    </row>
    <row r="93" spans="2:10" x14ac:dyDescent="0.25">
      <c r="B93" s="34"/>
      <c r="C93" s="34"/>
      <c r="D93" s="35"/>
      <c r="E93" s="35"/>
      <c r="F93" s="35"/>
      <c r="G93" s="36"/>
      <c r="H93" s="36"/>
      <c r="I93" s="36"/>
      <c r="J93" s="36"/>
    </row>
    <row r="94" spans="2:10" x14ac:dyDescent="0.25">
      <c r="B94" s="34"/>
      <c r="C94" s="34"/>
      <c r="D94" s="35"/>
      <c r="E94" s="35"/>
      <c r="F94" s="35"/>
      <c r="G94" s="36"/>
      <c r="H94" s="36"/>
      <c r="I94" s="36"/>
      <c r="J94" s="36"/>
    </row>
    <row r="95" spans="2:10" x14ac:dyDescent="0.25">
      <c r="B95" s="34"/>
      <c r="C95" s="34"/>
      <c r="D95" s="35"/>
      <c r="E95" s="35"/>
      <c r="F95" s="35"/>
      <c r="G95" s="36"/>
      <c r="H95" s="36"/>
      <c r="I95" s="36"/>
      <c r="J95" s="36"/>
    </row>
    <row r="96" spans="2:10" x14ac:dyDescent="0.25">
      <c r="B96" s="34"/>
      <c r="C96" s="34"/>
      <c r="D96" s="35"/>
      <c r="E96" s="35"/>
      <c r="F96" s="35"/>
      <c r="G96" s="36"/>
      <c r="H96" s="36"/>
      <c r="I96" s="36"/>
      <c r="J96" s="36"/>
    </row>
    <row r="97" spans="2:10" x14ac:dyDescent="0.25">
      <c r="B97" s="34"/>
      <c r="C97" s="34"/>
      <c r="D97" s="35"/>
      <c r="E97" s="35"/>
      <c r="F97" s="35"/>
      <c r="G97" s="36"/>
      <c r="H97" s="36"/>
      <c r="I97" s="36"/>
      <c r="J97" s="36"/>
    </row>
    <row r="98" spans="2:10" x14ac:dyDescent="0.25">
      <c r="B98" s="34"/>
      <c r="C98" s="34"/>
      <c r="D98" s="35"/>
      <c r="E98" s="35"/>
      <c r="F98" s="35"/>
      <c r="G98" s="36"/>
      <c r="H98" s="36"/>
      <c r="I98" s="36"/>
      <c r="J98" s="36"/>
    </row>
    <row r="99" spans="2:10" x14ac:dyDescent="0.25">
      <c r="B99" s="34"/>
      <c r="C99" s="34"/>
      <c r="D99" s="35"/>
      <c r="E99" s="35"/>
      <c r="F99" s="35"/>
      <c r="G99" s="36"/>
      <c r="H99" s="36"/>
      <c r="I99" s="36"/>
      <c r="J99" s="36"/>
    </row>
    <row r="100" spans="2:10" x14ac:dyDescent="0.25">
      <c r="B100" s="34"/>
      <c r="C100" s="34"/>
      <c r="D100" s="35"/>
      <c r="E100" s="35"/>
      <c r="F100" s="35"/>
      <c r="G100" s="36"/>
      <c r="H100" s="36"/>
      <c r="I100" s="36"/>
      <c r="J100" s="36"/>
    </row>
    <row r="101" spans="2:10" x14ac:dyDescent="0.25">
      <c r="B101" s="34"/>
      <c r="C101" s="34"/>
      <c r="D101" s="35"/>
      <c r="E101" s="35"/>
      <c r="F101" s="35"/>
      <c r="G101" s="36"/>
      <c r="H101" s="36"/>
      <c r="I101" s="36"/>
      <c r="J101" s="36"/>
    </row>
    <row r="102" spans="2:10" x14ac:dyDescent="0.25">
      <c r="B102" s="34"/>
      <c r="C102" s="34"/>
      <c r="D102" s="35"/>
      <c r="E102" s="35"/>
      <c r="F102" s="35"/>
      <c r="G102" s="36"/>
      <c r="H102" s="36"/>
      <c r="I102" s="36"/>
      <c r="J102" s="36"/>
    </row>
    <row r="103" spans="2:10" x14ac:dyDescent="0.25">
      <c r="B103" s="34"/>
      <c r="C103" s="34"/>
      <c r="D103" s="35"/>
      <c r="E103" s="35"/>
      <c r="F103" s="35"/>
      <c r="G103" s="36"/>
      <c r="H103" s="36"/>
      <c r="I103" s="36"/>
      <c r="J103" s="36"/>
    </row>
    <row r="104" spans="2:10" x14ac:dyDescent="0.25">
      <c r="B104" s="34"/>
      <c r="C104" s="34"/>
      <c r="D104" s="35"/>
      <c r="E104" s="35"/>
      <c r="F104" s="35"/>
      <c r="G104" s="36"/>
      <c r="H104" s="36"/>
      <c r="I104" s="36"/>
      <c r="J104" s="36"/>
    </row>
    <row r="105" spans="2:10" x14ac:dyDescent="0.25">
      <c r="B105" s="34"/>
      <c r="C105" s="34"/>
      <c r="D105" s="35"/>
      <c r="E105" s="35"/>
      <c r="F105" s="35"/>
      <c r="G105" s="36"/>
      <c r="H105" s="36"/>
      <c r="I105" s="36"/>
      <c r="J105" s="36"/>
    </row>
    <row r="106" spans="2:10" x14ac:dyDescent="0.25">
      <c r="B106" s="34"/>
      <c r="C106" s="34"/>
      <c r="D106" s="35"/>
      <c r="E106" s="35"/>
      <c r="F106" s="35"/>
      <c r="G106" s="36"/>
      <c r="H106" s="36"/>
      <c r="I106" s="36"/>
      <c r="J106" s="36"/>
    </row>
    <row r="107" spans="2:10" x14ac:dyDescent="0.25">
      <c r="B107" s="34"/>
      <c r="C107" s="34"/>
      <c r="D107" s="35"/>
      <c r="E107" s="35"/>
      <c r="F107" s="35"/>
      <c r="G107" s="36"/>
      <c r="H107" s="36"/>
      <c r="I107" s="36"/>
      <c r="J107" s="36"/>
    </row>
    <row r="108" spans="2:10" x14ac:dyDescent="0.25">
      <c r="B108" s="34"/>
      <c r="C108" s="34"/>
      <c r="D108" s="35"/>
      <c r="E108" s="35"/>
      <c r="F108" s="35"/>
      <c r="G108" s="36"/>
      <c r="H108" s="36"/>
      <c r="I108" s="36"/>
      <c r="J108" s="36"/>
    </row>
    <row r="109" spans="2:10" x14ac:dyDescent="0.25">
      <c r="B109" s="34"/>
      <c r="C109" s="34"/>
      <c r="D109" s="35"/>
      <c r="E109" s="35"/>
      <c r="F109" s="35"/>
      <c r="G109" s="36"/>
      <c r="H109" s="36"/>
      <c r="I109" s="36"/>
      <c r="J109" s="36"/>
    </row>
    <row r="110" spans="2:10" x14ac:dyDescent="0.25">
      <c r="B110" s="34"/>
      <c r="C110" s="34"/>
      <c r="D110" s="35"/>
      <c r="E110" s="35"/>
      <c r="F110" s="35"/>
      <c r="G110" s="36"/>
      <c r="H110" s="36"/>
      <c r="I110" s="36"/>
      <c r="J110" s="36"/>
    </row>
    <row r="111" spans="2:10" x14ac:dyDescent="0.25">
      <c r="B111" s="34"/>
      <c r="C111" s="34"/>
      <c r="D111" s="35"/>
      <c r="E111" s="35"/>
      <c r="F111" s="35"/>
      <c r="G111" s="36"/>
      <c r="H111" s="36"/>
      <c r="I111" s="36"/>
      <c r="J111" s="36"/>
    </row>
    <row r="112" spans="2:10" x14ac:dyDescent="0.25">
      <c r="B112" s="34"/>
      <c r="C112" s="34"/>
      <c r="D112" s="35"/>
      <c r="E112" s="35"/>
      <c r="F112" s="35"/>
      <c r="G112" s="36"/>
      <c r="H112" s="36"/>
      <c r="I112" s="36"/>
      <c r="J112" s="36"/>
    </row>
    <row r="113" spans="2:10" x14ac:dyDescent="0.25">
      <c r="B113" s="34"/>
      <c r="C113" s="34"/>
      <c r="D113" s="35"/>
      <c r="E113" s="35"/>
      <c r="F113" s="37"/>
      <c r="G113" s="36"/>
      <c r="H113" s="36"/>
      <c r="I113" s="36"/>
      <c r="J113" s="36"/>
    </row>
    <row r="114" spans="2:10" x14ac:dyDescent="0.25">
      <c r="B114" s="36"/>
      <c r="C114" s="36"/>
      <c r="D114" s="37"/>
      <c r="E114" s="35"/>
      <c r="F114" s="37"/>
      <c r="G114" s="36"/>
      <c r="H114" s="36"/>
      <c r="I114" s="36"/>
      <c r="J114" s="36"/>
    </row>
    <row r="115" spans="2:10" x14ac:dyDescent="0.25">
      <c r="B115" s="36"/>
      <c r="C115" s="36"/>
      <c r="D115" s="37"/>
      <c r="E115" s="35"/>
      <c r="F115" s="37"/>
      <c r="G115" s="36"/>
      <c r="H115" s="36"/>
      <c r="I115" s="36"/>
      <c r="J115" s="36"/>
    </row>
    <row r="116" spans="2:10" x14ac:dyDescent="0.25">
      <c r="B116" s="36"/>
      <c r="C116" s="36"/>
      <c r="D116" s="37"/>
      <c r="E116" s="35"/>
      <c r="F116" s="37"/>
      <c r="G116" s="36"/>
      <c r="H116" s="36"/>
      <c r="I116" s="36"/>
      <c r="J116" s="36"/>
    </row>
    <row r="117" spans="2:10" x14ac:dyDescent="0.25">
      <c r="B117" s="36"/>
      <c r="C117" s="36"/>
      <c r="D117" s="37"/>
      <c r="E117" s="37"/>
      <c r="F117" s="37"/>
      <c r="G117" s="36"/>
      <c r="H117" s="36"/>
      <c r="I117" s="36"/>
      <c r="J117" s="36"/>
    </row>
    <row r="118" spans="2:10" x14ac:dyDescent="0.25">
      <c r="B118" s="36"/>
      <c r="C118" s="36"/>
      <c r="D118" s="37"/>
      <c r="E118" s="37"/>
      <c r="F118" s="37"/>
      <c r="G118" s="36"/>
      <c r="H118" s="36"/>
      <c r="I118" s="36"/>
      <c r="J118" s="36"/>
    </row>
    <row r="119" spans="2:10" x14ac:dyDescent="0.25">
      <c r="B119" s="36"/>
      <c r="C119" s="36"/>
      <c r="D119" s="37"/>
      <c r="E119" s="37"/>
      <c r="F119" s="37"/>
      <c r="G119" s="36"/>
      <c r="H119" s="36"/>
      <c r="I119" s="36"/>
      <c r="J119" s="36"/>
    </row>
    <row r="120" spans="2:10" x14ac:dyDescent="0.25">
      <c r="B120" s="36"/>
      <c r="C120" s="36"/>
      <c r="D120" s="37"/>
      <c r="E120" s="37"/>
      <c r="F120" s="37"/>
      <c r="G120" s="36"/>
      <c r="H120" s="36"/>
      <c r="I120" s="36"/>
      <c r="J120" s="36"/>
    </row>
    <row r="121" spans="2:10" x14ac:dyDescent="0.25">
      <c r="B121" s="36"/>
      <c r="C121" s="36"/>
      <c r="D121" s="37"/>
      <c r="E121" s="37"/>
    </row>
    <row r="122" spans="2:10" x14ac:dyDescent="0.25">
      <c r="E122" s="37"/>
    </row>
    <row r="123" spans="2:10" x14ac:dyDescent="0.25">
      <c r="E123" s="37"/>
    </row>
    <row r="124" spans="2:10" x14ac:dyDescent="0.25">
      <c r="E124" s="37"/>
    </row>
  </sheetData>
  <mergeCells count="5">
    <mergeCell ref="B3:G3"/>
    <mergeCell ref="B4:G4"/>
    <mergeCell ref="B5:G5"/>
    <mergeCell ref="B8:F9"/>
    <mergeCell ref="B10:F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A56E8-DF1C-4B2E-8FBE-E94C948DE1FD}">
  <sheetPr>
    <tabColor rgb="FF00B0F0"/>
  </sheetPr>
  <dimension ref="B1:J129"/>
  <sheetViews>
    <sheetView topLeftCell="A28" zoomScaleNormal="100" workbookViewId="0"/>
  </sheetViews>
  <sheetFormatPr defaultRowHeight="15" x14ac:dyDescent="0.25"/>
  <cols>
    <col min="1" max="1" width="10.140625" bestFit="1" customWidth="1"/>
    <col min="2" max="2" width="12" customWidth="1"/>
    <col min="3" max="3" width="56.42578125" customWidth="1"/>
    <col min="4" max="4" width="13.5703125" style="1" customWidth="1"/>
    <col min="5" max="5" width="10.5703125" style="1" customWidth="1"/>
    <col min="6" max="6" width="10.140625" style="1" customWidth="1"/>
    <col min="7" max="7" width="15.140625" customWidth="1"/>
  </cols>
  <sheetData>
    <row r="1" spans="2:10" s="8" customFormat="1" ht="36.75" customHeight="1" x14ac:dyDescent="0.3">
      <c r="B1" s="3" t="s">
        <v>56</v>
      </c>
      <c r="D1" s="5" t="s">
        <v>58</v>
      </c>
      <c r="E1" s="53"/>
    </row>
    <row r="2" spans="2:10" s="16" customFormat="1" ht="15.75" x14ac:dyDescent="0.25">
      <c r="B2" s="40" t="s">
        <v>71</v>
      </c>
      <c r="C2" s="40"/>
      <c r="D2" s="40"/>
      <c r="E2" s="40"/>
      <c r="F2" s="15"/>
      <c r="G2" s="24"/>
      <c r="H2" s="24"/>
      <c r="I2" s="24"/>
      <c r="J2" s="24"/>
    </row>
    <row r="3" spans="2:10" s="14" customFormat="1" ht="18.75" x14ac:dyDescent="0.3">
      <c r="B3" s="64" t="s">
        <v>73</v>
      </c>
      <c r="C3" s="64"/>
      <c r="D3" s="64"/>
      <c r="E3" s="64"/>
      <c r="F3" s="64"/>
      <c r="G3" s="64"/>
      <c r="H3" s="18"/>
      <c r="I3" s="18"/>
      <c r="J3" s="18"/>
    </row>
    <row r="4" spans="2:10" s="14" customFormat="1" ht="18.75" x14ac:dyDescent="0.3">
      <c r="B4" s="64" t="s">
        <v>0</v>
      </c>
      <c r="C4" s="64"/>
      <c r="D4" s="64"/>
      <c r="E4" s="64"/>
      <c r="F4" s="64"/>
      <c r="G4" s="64"/>
      <c r="H4" s="18"/>
      <c r="I4" s="18"/>
      <c r="J4" s="18"/>
    </row>
    <row r="5" spans="2:10" s="14" customFormat="1" ht="18.75" x14ac:dyDescent="0.3">
      <c r="B5" s="64" t="s">
        <v>1</v>
      </c>
      <c r="C5" s="64"/>
      <c r="D5" s="64"/>
      <c r="E5" s="64"/>
      <c r="F5" s="64"/>
      <c r="G5" s="64"/>
      <c r="H5" s="18"/>
      <c r="I5" s="18"/>
      <c r="J5" s="18"/>
    </row>
    <row r="6" spans="2:10" x14ac:dyDescent="0.25">
      <c r="B6" s="9"/>
      <c r="C6" s="9"/>
      <c r="D6" s="10"/>
      <c r="E6" s="10"/>
      <c r="F6" s="10"/>
      <c r="G6" s="24"/>
      <c r="H6" s="24"/>
      <c r="I6" s="24"/>
      <c r="J6" s="24"/>
    </row>
    <row r="7" spans="2:10" x14ac:dyDescent="0.25">
      <c r="B7" s="9"/>
      <c r="C7" s="9"/>
      <c r="D7" s="10"/>
      <c r="E7" s="10"/>
      <c r="F7" s="10"/>
      <c r="G7" s="9"/>
      <c r="H7" s="9"/>
      <c r="I7" s="9"/>
      <c r="J7" s="9"/>
    </row>
    <row r="8" spans="2:10" ht="15" customHeight="1" x14ac:dyDescent="0.25">
      <c r="B8" s="65" t="s">
        <v>69</v>
      </c>
      <c r="C8" s="65"/>
      <c r="D8" s="65"/>
      <c r="E8" s="65"/>
      <c r="F8" s="65"/>
      <c r="G8" s="38"/>
      <c r="H8" s="38"/>
      <c r="I8" s="38"/>
      <c r="J8" s="38"/>
    </row>
    <row r="9" spans="2:10" ht="29.25" customHeight="1" x14ac:dyDescent="0.25">
      <c r="B9" s="65"/>
      <c r="C9" s="65"/>
      <c r="D9" s="65"/>
      <c r="E9" s="65"/>
      <c r="F9" s="65"/>
      <c r="G9" s="9"/>
      <c r="H9" s="9"/>
      <c r="I9" s="9"/>
      <c r="J9" s="9"/>
    </row>
    <row r="10" spans="2:10" ht="28.5" customHeight="1" x14ac:dyDescent="0.25">
      <c r="B10" s="65" t="s">
        <v>59</v>
      </c>
      <c r="C10" s="65"/>
      <c r="D10" s="65"/>
      <c r="E10" s="65"/>
      <c r="F10" s="65"/>
      <c r="G10" s="38"/>
      <c r="H10" s="38"/>
      <c r="I10" s="38"/>
      <c r="J10" s="38"/>
    </row>
    <row r="11" spans="2:10" x14ac:dyDescent="0.25">
      <c r="B11" s="9"/>
      <c r="C11" s="9"/>
      <c r="D11" s="10"/>
      <c r="E11" s="10"/>
      <c r="F11" s="10"/>
      <c r="G11" s="9"/>
      <c r="H11" s="9"/>
      <c r="I11" s="9"/>
      <c r="J11" s="9"/>
    </row>
    <row r="12" spans="2:10" ht="54.75" customHeight="1" x14ac:dyDescent="0.3">
      <c r="B12" s="19" t="s">
        <v>2</v>
      </c>
      <c r="C12" s="13" t="s">
        <v>222</v>
      </c>
      <c r="D12" s="20" t="s">
        <v>48</v>
      </c>
      <c r="E12" s="20" t="s">
        <v>5</v>
      </c>
      <c r="F12" s="20" t="s">
        <v>6</v>
      </c>
      <c r="G12" s="44" t="s">
        <v>100</v>
      </c>
      <c r="H12" s="9"/>
      <c r="I12" s="9"/>
      <c r="J12" s="9"/>
    </row>
    <row r="13" spans="2:10" x14ac:dyDescent="0.25">
      <c r="B13" s="2" t="s">
        <v>60</v>
      </c>
      <c r="C13" s="9"/>
      <c r="D13" s="10"/>
      <c r="E13" s="10"/>
      <c r="F13" s="10"/>
      <c r="G13" s="9"/>
      <c r="H13" s="9"/>
      <c r="I13" s="9"/>
      <c r="J13" s="9"/>
    </row>
    <row r="14" spans="2:10" s="16" customFormat="1" x14ac:dyDescent="0.25">
      <c r="B14" s="24" t="s">
        <v>7</v>
      </c>
      <c r="C14" s="24" t="s">
        <v>47</v>
      </c>
      <c r="D14" s="17">
        <v>3</v>
      </c>
      <c r="E14" s="17"/>
      <c r="F14" s="17" t="e">
        <f t="shared" ref="F14:F30" si="0">D14*VLOOKUP(E14,Honor_Points,2)</f>
        <v>#N/A</v>
      </c>
      <c r="G14" s="24"/>
      <c r="H14" s="24"/>
      <c r="I14" s="24"/>
      <c r="J14" s="24"/>
    </row>
    <row r="15" spans="2:10" s="16" customFormat="1" x14ac:dyDescent="0.25">
      <c r="B15" s="24" t="s">
        <v>61</v>
      </c>
      <c r="C15" s="24" t="s">
        <v>9</v>
      </c>
      <c r="D15" s="17">
        <v>1</v>
      </c>
      <c r="E15" s="17"/>
      <c r="F15" s="17" t="e">
        <f t="shared" si="0"/>
        <v>#N/A</v>
      </c>
      <c r="G15" s="24"/>
      <c r="H15" s="24"/>
      <c r="I15" s="24"/>
      <c r="J15" s="24"/>
    </row>
    <row r="16" spans="2:10" x14ac:dyDescent="0.25">
      <c r="B16" s="9" t="s">
        <v>62</v>
      </c>
      <c r="C16" s="9" t="s">
        <v>63</v>
      </c>
      <c r="D16" s="10">
        <v>3</v>
      </c>
      <c r="E16" s="10"/>
      <c r="F16" s="10" t="e">
        <f t="shared" si="0"/>
        <v>#N/A</v>
      </c>
      <c r="G16" s="9"/>
      <c r="H16" s="9"/>
      <c r="I16" s="9"/>
      <c r="J16" s="9"/>
    </row>
    <row r="17" spans="2:10" x14ac:dyDescent="0.25">
      <c r="B17" s="9" t="s">
        <v>155</v>
      </c>
      <c r="C17" s="9" t="s">
        <v>156</v>
      </c>
      <c r="D17" s="10">
        <v>3</v>
      </c>
      <c r="E17" s="10"/>
      <c r="F17" s="10" t="e">
        <f t="shared" si="0"/>
        <v>#N/A</v>
      </c>
      <c r="G17" s="9"/>
      <c r="H17" s="9"/>
      <c r="I17" s="9"/>
      <c r="J17" s="9"/>
    </row>
    <row r="18" spans="2:10" x14ac:dyDescent="0.25">
      <c r="B18" s="9" t="s">
        <v>108</v>
      </c>
      <c r="C18" s="9" t="s">
        <v>109</v>
      </c>
      <c r="D18" s="10">
        <v>4</v>
      </c>
      <c r="E18" s="10"/>
      <c r="F18" s="10" t="e">
        <f t="shared" si="0"/>
        <v>#N/A</v>
      </c>
      <c r="G18" s="9"/>
      <c r="H18" s="9"/>
      <c r="I18" s="9"/>
      <c r="J18" s="9"/>
    </row>
    <row r="19" spans="2:10" x14ac:dyDescent="0.25">
      <c r="B19" s="9" t="s">
        <v>64</v>
      </c>
      <c r="C19" s="9" t="s">
        <v>110</v>
      </c>
      <c r="D19" s="10">
        <v>3</v>
      </c>
      <c r="E19" s="10"/>
      <c r="F19" s="10" t="e">
        <f t="shared" si="0"/>
        <v>#N/A</v>
      </c>
      <c r="G19" s="9"/>
      <c r="H19" s="9"/>
      <c r="I19" s="9"/>
      <c r="J19" s="9"/>
    </row>
    <row r="20" spans="2:10" x14ac:dyDescent="0.25">
      <c r="B20" s="9" t="s">
        <v>93</v>
      </c>
      <c r="C20" s="9" t="s">
        <v>94</v>
      </c>
      <c r="D20" s="10">
        <v>1</v>
      </c>
      <c r="E20" s="10"/>
      <c r="F20" s="10" t="e">
        <f t="shared" si="0"/>
        <v>#N/A</v>
      </c>
      <c r="G20" s="9"/>
      <c r="H20" s="9"/>
      <c r="I20" s="9"/>
      <c r="J20" s="9"/>
    </row>
    <row r="21" spans="2:10" x14ac:dyDescent="0.25">
      <c r="B21" s="9" t="s">
        <v>93</v>
      </c>
      <c r="C21" s="9" t="s">
        <v>94</v>
      </c>
      <c r="D21" s="10">
        <v>1</v>
      </c>
      <c r="E21" s="10"/>
      <c r="F21" s="10" t="e">
        <f t="shared" si="0"/>
        <v>#N/A</v>
      </c>
      <c r="G21" s="9"/>
      <c r="H21" s="9"/>
      <c r="I21" s="9"/>
      <c r="J21" s="9"/>
    </row>
    <row r="22" spans="2:10" x14ac:dyDescent="0.25">
      <c r="B22" s="9" t="s">
        <v>19</v>
      </c>
      <c r="C22" s="9" t="s">
        <v>31</v>
      </c>
      <c r="D22" s="10">
        <v>3</v>
      </c>
      <c r="E22" s="10"/>
      <c r="F22" s="10" t="e">
        <f t="shared" si="0"/>
        <v>#N/A</v>
      </c>
      <c r="G22" s="9"/>
      <c r="H22" s="9"/>
      <c r="I22" s="9"/>
      <c r="J22" s="9"/>
    </row>
    <row r="23" spans="2:10" x14ac:dyDescent="0.25">
      <c r="B23" s="9" t="s">
        <v>20</v>
      </c>
      <c r="C23" s="9" t="s">
        <v>32</v>
      </c>
      <c r="D23" s="10">
        <v>3</v>
      </c>
      <c r="E23" s="10"/>
      <c r="F23" s="10" t="e">
        <f t="shared" si="0"/>
        <v>#N/A</v>
      </c>
      <c r="G23" s="9"/>
      <c r="H23" s="9"/>
      <c r="I23" s="9"/>
      <c r="J23" s="9"/>
    </row>
    <row r="24" spans="2:10" x14ac:dyDescent="0.25">
      <c r="B24" s="9" t="s">
        <v>21</v>
      </c>
      <c r="C24" s="9" t="s">
        <v>33</v>
      </c>
      <c r="D24" s="10">
        <v>1</v>
      </c>
      <c r="E24" s="10"/>
      <c r="F24" s="10" t="e">
        <f>D24*VLOOKUP(E24,Honor_Points,2)</f>
        <v>#N/A</v>
      </c>
      <c r="G24" s="9"/>
      <c r="H24" s="9"/>
      <c r="I24" s="9"/>
      <c r="J24" s="9"/>
    </row>
    <row r="25" spans="2:10" x14ac:dyDescent="0.25">
      <c r="B25" s="9" t="s">
        <v>75</v>
      </c>
      <c r="C25" s="9" t="s">
        <v>76</v>
      </c>
      <c r="D25" s="10">
        <v>1</v>
      </c>
      <c r="E25" s="10"/>
      <c r="F25" s="10" t="e">
        <f t="shared" si="0"/>
        <v>#N/A</v>
      </c>
      <c r="G25" s="9"/>
      <c r="H25" s="9"/>
      <c r="I25" s="9"/>
      <c r="J25" s="9"/>
    </row>
    <row r="26" spans="2:10" x14ac:dyDescent="0.25">
      <c r="B26" s="9" t="s">
        <v>22</v>
      </c>
      <c r="C26" s="9" t="s">
        <v>34</v>
      </c>
      <c r="D26" s="10">
        <v>3</v>
      </c>
      <c r="E26" s="10"/>
      <c r="F26" s="10" t="e">
        <f>D26*VLOOKUP(E26,Honor_Points,2)</f>
        <v>#N/A</v>
      </c>
      <c r="G26" s="9"/>
      <c r="H26" s="9"/>
      <c r="I26" s="9"/>
      <c r="J26" s="9"/>
    </row>
    <row r="27" spans="2:10" x14ac:dyDescent="0.25">
      <c r="B27" s="9" t="s">
        <v>23</v>
      </c>
      <c r="C27" s="9" t="s">
        <v>35</v>
      </c>
      <c r="D27" s="10">
        <v>2</v>
      </c>
      <c r="E27" s="10"/>
      <c r="F27" s="10" t="e">
        <f>D27*VLOOKUP(E27,Honor_Points,2)</f>
        <v>#N/A</v>
      </c>
      <c r="G27" s="9"/>
      <c r="H27" s="9"/>
      <c r="I27" s="9"/>
      <c r="J27" s="9"/>
    </row>
    <row r="28" spans="2:10" x14ac:dyDescent="0.25">
      <c r="B28" s="9" t="s">
        <v>106</v>
      </c>
      <c r="C28" s="9" t="s">
        <v>107</v>
      </c>
      <c r="D28" s="1">
        <v>3</v>
      </c>
      <c r="F28" s="10" t="e">
        <f>D28*VLOOKUP(E28,Honor_Points,2)</f>
        <v>#N/A</v>
      </c>
      <c r="G28" s="9"/>
      <c r="H28" s="9"/>
      <c r="I28" s="9"/>
      <c r="J28" s="9"/>
    </row>
    <row r="29" spans="2:10" x14ac:dyDescent="0.25">
      <c r="B29" s="45" t="s">
        <v>84</v>
      </c>
      <c r="C29" s="45" t="s">
        <v>111</v>
      </c>
      <c r="D29" s="46">
        <v>2</v>
      </c>
      <c r="E29" s="10"/>
      <c r="F29" s="10" t="e">
        <f t="shared" si="0"/>
        <v>#N/A</v>
      </c>
      <c r="G29" s="9"/>
      <c r="H29" s="9"/>
      <c r="I29" s="9"/>
      <c r="J29" s="9"/>
    </row>
    <row r="30" spans="2:10" x14ac:dyDescent="0.25">
      <c r="B30" s="45" t="s">
        <v>86</v>
      </c>
      <c r="C30" s="45" t="s">
        <v>87</v>
      </c>
      <c r="D30" s="46">
        <v>2</v>
      </c>
      <c r="E30" s="10"/>
      <c r="F30" s="10" t="e">
        <f t="shared" si="0"/>
        <v>#N/A</v>
      </c>
      <c r="G30" s="9"/>
      <c r="H30" s="9"/>
      <c r="I30" s="9"/>
      <c r="J30" s="9"/>
    </row>
    <row r="31" spans="2:10" x14ac:dyDescent="0.25">
      <c r="B31" s="9" t="s">
        <v>65</v>
      </c>
      <c r="C31" s="9" t="s">
        <v>66</v>
      </c>
      <c r="D31" s="10">
        <v>13</v>
      </c>
      <c r="E31" s="10"/>
      <c r="F31" s="10"/>
      <c r="G31" s="9"/>
      <c r="H31" s="9"/>
      <c r="I31" s="9"/>
      <c r="J31" s="9"/>
    </row>
    <row r="32" spans="2:10" x14ac:dyDescent="0.25">
      <c r="B32" s="9"/>
      <c r="C32" s="39" t="s">
        <v>68</v>
      </c>
      <c r="D32" s="10">
        <f>SUM(D14:D31)</f>
        <v>52</v>
      </c>
      <c r="E32" s="10"/>
      <c r="F32" s="10" t="e">
        <f>SUM(F14:F30)</f>
        <v>#N/A</v>
      </c>
      <c r="G32" s="9"/>
      <c r="H32" s="9"/>
      <c r="I32" s="9"/>
      <c r="J32" s="9"/>
    </row>
    <row r="33" spans="2:10" ht="18.75" x14ac:dyDescent="0.3">
      <c r="B33" s="3" t="s">
        <v>254</v>
      </c>
      <c r="C33" s="9"/>
      <c r="D33" s="10"/>
      <c r="E33" s="10"/>
      <c r="F33" s="10"/>
      <c r="G33" s="9"/>
      <c r="H33" s="9"/>
      <c r="I33" s="9"/>
      <c r="J33" s="9"/>
    </row>
    <row r="34" spans="2:10" ht="15" customHeight="1" x14ac:dyDescent="0.25">
      <c r="B34" s="9" t="s">
        <v>479</v>
      </c>
      <c r="C34" s="9" t="s">
        <v>478</v>
      </c>
      <c r="D34" s="10">
        <v>3</v>
      </c>
      <c r="E34" s="10"/>
      <c r="F34" s="10"/>
      <c r="G34" s="9"/>
      <c r="H34" s="9"/>
      <c r="I34" s="9"/>
      <c r="J34" s="9"/>
    </row>
    <row r="35" spans="2:10" ht="15.75" x14ac:dyDescent="0.25">
      <c r="B35" s="61" t="s">
        <v>443</v>
      </c>
      <c r="C35" s="9"/>
      <c r="D35" s="10"/>
      <c r="E35" s="10"/>
      <c r="F35" s="10"/>
      <c r="G35" s="9"/>
      <c r="H35" s="9"/>
      <c r="I35" s="9"/>
      <c r="J35" s="9"/>
    </row>
    <row r="36" spans="2:10" x14ac:dyDescent="0.25">
      <c r="B36" s="9" t="s">
        <v>432</v>
      </c>
      <c r="C36" s="9" t="s">
        <v>433</v>
      </c>
      <c r="D36" s="10">
        <v>3</v>
      </c>
      <c r="E36" s="10"/>
      <c r="F36" s="10" t="e">
        <f t="shared" ref="F36:F73" si="1">D36*VLOOKUP(E36,Honor_Points,2)</f>
        <v>#N/A</v>
      </c>
      <c r="G36" s="9"/>
      <c r="H36" s="9"/>
      <c r="I36" s="9"/>
      <c r="J36" s="9"/>
    </row>
    <row r="37" spans="2:10" x14ac:dyDescent="0.25">
      <c r="B37" s="9" t="s">
        <v>434</v>
      </c>
      <c r="C37" s="9" t="s">
        <v>435</v>
      </c>
      <c r="D37" s="10">
        <v>3</v>
      </c>
      <c r="E37" s="10"/>
      <c r="F37" s="10" t="e">
        <f t="shared" si="1"/>
        <v>#N/A</v>
      </c>
      <c r="G37" s="9"/>
      <c r="H37" s="9"/>
      <c r="I37" s="9"/>
      <c r="J37" s="9"/>
    </row>
    <row r="38" spans="2:10" x14ac:dyDescent="0.25">
      <c r="B38" s="9" t="s">
        <v>436</v>
      </c>
      <c r="C38" s="9" t="s">
        <v>437</v>
      </c>
      <c r="D38" s="10">
        <v>3</v>
      </c>
      <c r="E38" s="10"/>
      <c r="F38" s="10" t="e">
        <f t="shared" si="1"/>
        <v>#N/A</v>
      </c>
      <c r="G38" s="9"/>
      <c r="H38" s="9"/>
      <c r="I38" s="9"/>
      <c r="J38" s="9"/>
    </row>
    <row r="39" spans="2:10" x14ac:dyDescent="0.25">
      <c r="B39" s="9" t="s">
        <v>438</v>
      </c>
      <c r="C39" s="9" t="s">
        <v>484</v>
      </c>
      <c r="D39" s="10">
        <v>3</v>
      </c>
      <c r="E39" s="10"/>
      <c r="F39" s="10" t="e">
        <f t="shared" si="1"/>
        <v>#N/A</v>
      </c>
      <c r="G39" s="9"/>
      <c r="H39" s="9"/>
      <c r="I39" s="9"/>
      <c r="J39" s="9"/>
    </row>
    <row r="40" spans="2:10" x14ac:dyDescent="0.25">
      <c r="B40" s="9" t="s">
        <v>439</v>
      </c>
      <c r="C40" s="9" t="s">
        <v>440</v>
      </c>
      <c r="D40" s="10">
        <v>3</v>
      </c>
      <c r="E40" s="10"/>
      <c r="F40" s="10" t="e">
        <f t="shared" si="1"/>
        <v>#N/A</v>
      </c>
      <c r="G40" s="9"/>
      <c r="H40" s="9"/>
      <c r="I40" s="9"/>
      <c r="J40" s="9"/>
    </row>
    <row r="41" spans="2:10" x14ac:dyDescent="0.25">
      <c r="B41" s="59" t="s">
        <v>441</v>
      </c>
      <c r="C41" s="9"/>
      <c r="D41" s="10"/>
      <c r="E41" s="10"/>
      <c r="F41" s="10"/>
      <c r="G41" s="9"/>
      <c r="H41" s="9"/>
      <c r="I41" s="9"/>
      <c r="J41" s="9"/>
    </row>
    <row r="42" spans="2:10" x14ac:dyDescent="0.25">
      <c r="B42" s="9" t="s">
        <v>442</v>
      </c>
      <c r="C42" s="9"/>
      <c r="D42" s="10">
        <v>3</v>
      </c>
      <c r="E42" s="10"/>
      <c r="F42" s="10" t="e">
        <f t="shared" si="1"/>
        <v>#N/A</v>
      </c>
      <c r="G42" s="9"/>
      <c r="H42" s="9"/>
      <c r="I42" s="9"/>
      <c r="J42" s="9"/>
    </row>
    <row r="43" spans="2:10" x14ac:dyDescent="0.25">
      <c r="B43" s="9" t="s">
        <v>442</v>
      </c>
      <c r="C43" s="9"/>
      <c r="D43" s="10">
        <v>3</v>
      </c>
      <c r="E43" s="10"/>
      <c r="F43" s="10" t="e">
        <f t="shared" si="1"/>
        <v>#N/A</v>
      </c>
      <c r="G43" s="9"/>
      <c r="H43" s="9"/>
      <c r="I43" s="9"/>
      <c r="J43" s="9"/>
    </row>
    <row r="44" spans="2:10" ht="15.75" x14ac:dyDescent="0.25">
      <c r="B44" s="61" t="s">
        <v>444</v>
      </c>
      <c r="C44" s="9"/>
      <c r="D44" s="10"/>
      <c r="E44" s="10"/>
      <c r="F44" s="10"/>
      <c r="G44" s="9"/>
      <c r="H44" s="9"/>
      <c r="I44" s="9"/>
      <c r="J44" s="9"/>
    </row>
    <row r="45" spans="2:10" x14ac:dyDescent="0.25">
      <c r="B45" s="9" t="s">
        <v>445</v>
      </c>
      <c r="C45" s="9" t="s">
        <v>446</v>
      </c>
      <c r="D45" s="10">
        <v>3</v>
      </c>
      <c r="E45" s="10"/>
      <c r="F45" s="10" t="e">
        <f t="shared" si="1"/>
        <v>#N/A</v>
      </c>
      <c r="G45" s="9"/>
      <c r="H45" s="9"/>
      <c r="I45" s="9"/>
      <c r="J45" s="9"/>
    </row>
    <row r="46" spans="2:10" x14ac:dyDescent="0.25">
      <c r="B46" s="9" t="s">
        <v>224</v>
      </c>
      <c r="C46" s="9" t="s">
        <v>225</v>
      </c>
      <c r="D46" s="10">
        <v>3</v>
      </c>
      <c r="E46" s="10"/>
      <c r="F46" s="10" t="e">
        <f t="shared" si="1"/>
        <v>#N/A</v>
      </c>
      <c r="G46" s="9"/>
      <c r="H46" s="9"/>
      <c r="I46" s="9"/>
      <c r="J46" s="9"/>
    </row>
    <row r="47" spans="2:10" x14ac:dyDescent="0.25">
      <c r="B47" s="9" t="s">
        <v>447</v>
      </c>
      <c r="C47" s="9" t="s">
        <v>448</v>
      </c>
      <c r="D47" s="10">
        <v>3</v>
      </c>
      <c r="E47" s="10"/>
      <c r="F47" s="10" t="e">
        <f t="shared" si="1"/>
        <v>#N/A</v>
      </c>
      <c r="G47" s="9"/>
      <c r="H47" s="9"/>
      <c r="I47" s="9"/>
      <c r="J47" s="9"/>
    </row>
    <row r="48" spans="2:10" x14ac:dyDescent="0.25">
      <c r="B48" s="59" t="s">
        <v>459</v>
      </c>
      <c r="C48" s="9"/>
      <c r="D48" s="10"/>
      <c r="E48" s="10"/>
      <c r="F48" s="10"/>
      <c r="G48" s="9"/>
      <c r="H48" s="9"/>
      <c r="I48" s="9"/>
      <c r="J48" s="9"/>
    </row>
    <row r="49" spans="2:10" x14ac:dyDescent="0.25">
      <c r="B49" s="9" t="s">
        <v>449</v>
      </c>
      <c r="C49" s="9"/>
      <c r="D49" s="10">
        <v>3</v>
      </c>
      <c r="E49" s="10"/>
      <c r="F49" s="10" t="e">
        <f t="shared" si="1"/>
        <v>#N/A</v>
      </c>
      <c r="G49" s="9"/>
      <c r="H49" s="9"/>
      <c r="I49" s="9"/>
      <c r="J49" s="9"/>
    </row>
    <row r="50" spans="2:10" ht="15.75" x14ac:dyDescent="0.25">
      <c r="B50" s="61" t="s">
        <v>450</v>
      </c>
      <c r="C50" s="9"/>
      <c r="D50" s="10"/>
      <c r="E50" s="10"/>
      <c r="F50" s="10"/>
      <c r="G50" s="9"/>
      <c r="H50" s="9"/>
      <c r="I50" s="9"/>
      <c r="J50" s="9"/>
    </row>
    <row r="51" spans="2:10" x14ac:dyDescent="0.25">
      <c r="B51" s="9" t="s">
        <v>451</v>
      </c>
      <c r="C51" s="9" t="s">
        <v>452</v>
      </c>
      <c r="D51" s="10">
        <v>3</v>
      </c>
      <c r="E51" s="10"/>
      <c r="F51" s="10" t="e">
        <f t="shared" si="1"/>
        <v>#N/A</v>
      </c>
      <c r="G51" s="9"/>
      <c r="H51" s="9"/>
      <c r="I51" s="9"/>
      <c r="J51" s="9"/>
    </row>
    <row r="52" spans="2:10" x14ac:dyDescent="0.25">
      <c r="B52" s="9" t="s">
        <v>453</v>
      </c>
      <c r="C52" s="9" t="s">
        <v>454</v>
      </c>
      <c r="D52" s="10">
        <v>3</v>
      </c>
      <c r="E52" s="10"/>
      <c r="F52" s="10" t="e">
        <f t="shared" si="1"/>
        <v>#N/A</v>
      </c>
      <c r="G52" s="9"/>
      <c r="H52" s="9"/>
      <c r="I52" s="9"/>
      <c r="J52" s="9"/>
    </row>
    <row r="53" spans="2:10" x14ac:dyDescent="0.25">
      <c r="B53" s="9" t="s">
        <v>455</v>
      </c>
      <c r="C53" s="9" t="s">
        <v>456</v>
      </c>
      <c r="D53" s="10">
        <v>3</v>
      </c>
      <c r="E53" s="10"/>
      <c r="F53" s="10" t="e">
        <f t="shared" si="1"/>
        <v>#N/A</v>
      </c>
      <c r="G53" s="9"/>
      <c r="H53" s="9"/>
      <c r="I53" s="9"/>
      <c r="J53" s="9"/>
    </row>
    <row r="54" spans="2:10" x14ac:dyDescent="0.25">
      <c r="B54" s="59" t="s">
        <v>457</v>
      </c>
      <c r="C54" s="9"/>
      <c r="D54" s="10"/>
      <c r="E54" s="10"/>
      <c r="F54" s="10"/>
      <c r="G54" s="9"/>
      <c r="H54" s="9"/>
      <c r="I54" s="9"/>
      <c r="J54" s="9"/>
    </row>
    <row r="55" spans="2:10" x14ac:dyDescent="0.25">
      <c r="B55" s="9" t="s">
        <v>458</v>
      </c>
      <c r="C55" s="9"/>
      <c r="D55" s="10">
        <v>3</v>
      </c>
      <c r="E55" s="10"/>
      <c r="F55" s="10" t="e">
        <f t="shared" si="1"/>
        <v>#N/A</v>
      </c>
      <c r="G55" s="9"/>
      <c r="H55" s="9"/>
      <c r="I55" s="9"/>
      <c r="J55" s="9"/>
    </row>
    <row r="56" spans="2:10" ht="15.75" x14ac:dyDescent="0.25">
      <c r="B56" s="61" t="s">
        <v>460</v>
      </c>
      <c r="C56" s="9"/>
      <c r="D56" s="10"/>
      <c r="E56" s="10"/>
      <c r="F56" s="10"/>
      <c r="G56" s="9"/>
      <c r="H56" s="9"/>
      <c r="I56" s="9"/>
      <c r="J56" s="9"/>
    </row>
    <row r="57" spans="2:10" x14ac:dyDescent="0.25">
      <c r="B57" s="9" t="s">
        <v>461</v>
      </c>
      <c r="C57" s="9" t="s">
        <v>462</v>
      </c>
      <c r="D57" s="10">
        <v>3</v>
      </c>
      <c r="E57" s="10"/>
      <c r="F57" s="10" t="e">
        <f t="shared" si="1"/>
        <v>#N/A</v>
      </c>
      <c r="G57" s="9"/>
      <c r="H57" s="9"/>
      <c r="I57" s="9"/>
      <c r="J57" s="9"/>
    </row>
    <row r="58" spans="2:10" x14ac:dyDescent="0.25">
      <c r="B58" s="9" t="s">
        <v>463</v>
      </c>
      <c r="C58" s="9" t="s">
        <v>464</v>
      </c>
      <c r="D58" s="10">
        <v>3</v>
      </c>
      <c r="E58" s="10"/>
      <c r="F58" s="10" t="e">
        <f t="shared" si="1"/>
        <v>#N/A</v>
      </c>
      <c r="G58" s="9"/>
      <c r="H58" s="9"/>
      <c r="I58" s="9"/>
      <c r="J58" s="9"/>
    </row>
    <row r="59" spans="2:10" x14ac:dyDescent="0.25">
      <c r="B59" s="59" t="s">
        <v>465</v>
      </c>
      <c r="C59" s="9"/>
      <c r="D59" s="10"/>
      <c r="E59" s="10"/>
      <c r="F59" s="10"/>
      <c r="G59" s="9"/>
      <c r="H59" s="9"/>
      <c r="I59" s="9"/>
      <c r="J59" s="9"/>
    </row>
    <row r="60" spans="2:10" x14ac:dyDescent="0.25">
      <c r="B60" s="9" t="s">
        <v>466</v>
      </c>
      <c r="C60" s="9"/>
      <c r="D60" s="10">
        <v>3</v>
      </c>
      <c r="E60" s="10"/>
      <c r="F60" s="10" t="e">
        <f t="shared" si="1"/>
        <v>#N/A</v>
      </c>
      <c r="G60" s="9"/>
      <c r="H60" s="9"/>
      <c r="I60" s="9"/>
      <c r="J60" s="9"/>
    </row>
    <row r="61" spans="2:10" x14ac:dyDescent="0.25">
      <c r="B61" s="9" t="s">
        <v>466</v>
      </c>
      <c r="C61" s="9"/>
      <c r="D61" s="10">
        <v>3</v>
      </c>
      <c r="E61" s="10"/>
      <c r="F61" s="10" t="e">
        <f t="shared" si="1"/>
        <v>#N/A</v>
      </c>
      <c r="G61" s="9"/>
      <c r="H61" s="9"/>
      <c r="I61" s="9"/>
      <c r="J61" s="9"/>
    </row>
    <row r="62" spans="2:10" ht="15.75" x14ac:dyDescent="0.25">
      <c r="B62" s="61" t="s">
        <v>467</v>
      </c>
      <c r="C62" s="9"/>
      <c r="D62" s="10"/>
      <c r="E62" s="10"/>
      <c r="F62" s="10"/>
      <c r="G62" s="9"/>
      <c r="H62" s="9"/>
      <c r="I62" s="9"/>
      <c r="J62" s="9"/>
    </row>
    <row r="63" spans="2:10" x14ac:dyDescent="0.25">
      <c r="B63" s="9" t="s">
        <v>468</v>
      </c>
      <c r="C63" s="9" t="s">
        <v>483</v>
      </c>
      <c r="D63" s="10">
        <v>3</v>
      </c>
      <c r="E63" s="10"/>
      <c r="F63" s="10" t="e">
        <f t="shared" si="1"/>
        <v>#N/A</v>
      </c>
      <c r="G63" s="9"/>
      <c r="H63" s="9"/>
      <c r="I63" s="9"/>
      <c r="J63" s="9"/>
    </row>
    <row r="64" spans="2:10" x14ac:dyDescent="0.25">
      <c r="B64" s="9" t="s">
        <v>62</v>
      </c>
      <c r="C64" s="9" t="s">
        <v>63</v>
      </c>
      <c r="D64" s="10">
        <v>3</v>
      </c>
      <c r="E64" s="10"/>
      <c r="F64" s="10" t="e">
        <f t="shared" si="1"/>
        <v>#N/A</v>
      </c>
      <c r="G64" s="9"/>
      <c r="H64" s="9"/>
      <c r="I64" s="9"/>
      <c r="J64" s="9"/>
    </row>
    <row r="65" spans="2:10" x14ac:dyDescent="0.25">
      <c r="B65" s="9" t="s">
        <v>19</v>
      </c>
      <c r="C65" s="9" t="s">
        <v>31</v>
      </c>
      <c r="D65" s="10">
        <v>3</v>
      </c>
      <c r="E65" s="10"/>
      <c r="F65" s="10" t="e">
        <f t="shared" si="1"/>
        <v>#N/A</v>
      </c>
      <c r="G65" s="9"/>
      <c r="H65" s="9"/>
      <c r="I65" s="9"/>
      <c r="J65" s="9"/>
    </row>
    <row r="66" spans="2:10" x14ac:dyDescent="0.25">
      <c r="B66" s="59" t="s">
        <v>469</v>
      </c>
      <c r="C66" s="9"/>
      <c r="D66" s="10"/>
      <c r="E66" s="10"/>
      <c r="F66" s="10"/>
      <c r="G66" s="9"/>
      <c r="H66" s="9"/>
      <c r="I66" s="9"/>
      <c r="J66" s="9"/>
    </row>
    <row r="67" spans="2:10" x14ac:dyDescent="0.25">
      <c r="B67" s="9" t="s">
        <v>470</v>
      </c>
      <c r="C67" s="9"/>
      <c r="D67" s="10">
        <v>3</v>
      </c>
      <c r="E67" s="10"/>
      <c r="F67" s="10" t="e">
        <f t="shared" si="1"/>
        <v>#N/A</v>
      </c>
      <c r="G67" s="9"/>
      <c r="H67" s="9"/>
      <c r="I67" s="9"/>
      <c r="J67" s="9"/>
    </row>
    <row r="68" spans="2:10" ht="15.75" x14ac:dyDescent="0.25">
      <c r="B68" s="61" t="s">
        <v>471</v>
      </c>
      <c r="C68" s="9"/>
      <c r="D68" s="10"/>
      <c r="E68" s="10"/>
      <c r="F68" s="10"/>
      <c r="G68" s="9"/>
      <c r="H68" s="9"/>
      <c r="I68" s="9"/>
      <c r="J68" s="9"/>
    </row>
    <row r="69" spans="2:10" x14ac:dyDescent="0.25">
      <c r="B69" s="9" t="s">
        <v>472</v>
      </c>
      <c r="C69" s="9" t="s">
        <v>473</v>
      </c>
      <c r="D69" s="10">
        <v>3</v>
      </c>
      <c r="E69" s="10"/>
      <c r="F69" s="10" t="e">
        <f t="shared" si="1"/>
        <v>#N/A</v>
      </c>
      <c r="G69" s="9"/>
      <c r="H69" s="9"/>
      <c r="I69" s="9"/>
      <c r="J69" s="9"/>
    </row>
    <row r="70" spans="2:10" x14ac:dyDescent="0.25">
      <c r="B70" s="9" t="s">
        <v>474</v>
      </c>
      <c r="C70" s="9" t="s">
        <v>475</v>
      </c>
      <c r="D70" s="10">
        <v>3</v>
      </c>
      <c r="E70" s="10"/>
      <c r="F70" s="10" t="e">
        <f t="shared" si="1"/>
        <v>#N/A</v>
      </c>
      <c r="G70" s="9"/>
      <c r="H70" s="9"/>
      <c r="I70" s="9"/>
      <c r="J70" s="9"/>
    </row>
    <row r="71" spans="2:10" x14ac:dyDescent="0.25">
      <c r="B71" s="59" t="s">
        <v>476</v>
      </c>
      <c r="C71" s="9"/>
      <c r="D71" s="10"/>
      <c r="E71" s="10"/>
      <c r="F71" s="10"/>
      <c r="G71" s="9"/>
      <c r="H71" s="9"/>
      <c r="I71" s="9"/>
      <c r="J71" s="9"/>
    </row>
    <row r="72" spans="2:10" x14ac:dyDescent="0.25">
      <c r="B72" s="9" t="s">
        <v>477</v>
      </c>
      <c r="C72" s="9"/>
      <c r="D72" s="10">
        <v>3</v>
      </c>
      <c r="E72" s="10"/>
      <c r="F72" s="10" t="e">
        <f t="shared" si="1"/>
        <v>#N/A</v>
      </c>
      <c r="G72" s="9"/>
      <c r="H72" s="9"/>
      <c r="I72" s="9"/>
      <c r="J72" s="9"/>
    </row>
    <row r="73" spans="2:10" x14ac:dyDescent="0.25">
      <c r="B73" s="9" t="s">
        <v>477</v>
      </c>
      <c r="C73" s="9"/>
      <c r="D73" s="10">
        <v>3</v>
      </c>
      <c r="E73" s="10"/>
      <c r="F73" s="10" t="e">
        <f t="shared" si="1"/>
        <v>#N/A</v>
      </c>
      <c r="G73" s="9"/>
      <c r="H73" s="9"/>
      <c r="I73" s="9"/>
      <c r="J73" s="9"/>
    </row>
    <row r="74" spans="2:10" ht="15.75" x14ac:dyDescent="0.25">
      <c r="B74" s="4" t="s">
        <v>38</v>
      </c>
      <c r="C74" s="4"/>
      <c r="D74" s="7">
        <f>SUM(D34:D43)+24+24</f>
        <v>72</v>
      </c>
      <c r="E74" s="7"/>
      <c r="F74" s="7" t="e">
        <f>SUM(F36:F73)</f>
        <v>#N/A</v>
      </c>
      <c r="G74" s="9"/>
      <c r="H74" s="9"/>
      <c r="I74" s="9"/>
      <c r="J74" s="9"/>
    </row>
    <row r="75" spans="2:10" ht="15.75" x14ac:dyDescent="0.25">
      <c r="B75" s="4" t="s">
        <v>39</v>
      </c>
      <c r="D75" s="7">
        <f>SUM(D32+D74)</f>
        <v>124</v>
      </c>
      <c r="E75" s="7"/>
      <c r="F75" s="7" t="e">
        <f>F32+F74</f>
        <v>#N/A</v>
      </c>
      <c r="G75" s="9"/>
      <c r="H75" s="9"/>
      <c r="I75" s="9"/>
      <c r="J75" s="9"/>
    </row>
    <row r="76" spans="2:10" ht="15.75" x14ac:dyDescent="0.25">
      <c r="B76" s="4"/>
      <c r="C76" s="4" t="s">
        <v>67</v>
      </c>
      <c r="D76" s="7"/>
      <c r="E76" s="12" t="e">
        <f>F75/D75</f>
        <v>#N/A</v>
      </c>
      <c r="F76" s="7"/>
      <c r="G76" s="9"/>
      <c r="H76" s="9"/>
      <c r="I76" s="9"/>
      <c r="J76" s="9"/>
    </row>
    <row r="77" spans="2:10" ht="15.75" x14ac:dyDescent="0.25">
      <c r="B77" s="4"/>
      <c r="C77" s="4"/>
      <c r="D77" s="7"/>
      <c r="E77" s="7"/>
      <c r="F77" s="7"/>
      <c r="G77" s="9"/>
      <c r="H77" s="9"/>
      <c r="I77" s="9"/>
      <c r="J77" s="9"/>
    </row>
    <row r="78" spans="2:10" ht="15.75" x14ac:dyDescent="0.25">
      <c r="B78" s="4"/>
      <c r="C78" s="4"/>
      <c r="D78" s="7"/>
      <c r="E78" s="7"/>
      <c r="F78" s="7"/>
      <c r="G78" s="9"/>
      <c r="H78" s="9"/>
      <c r="I78" s="9"/>
      <c r="J78" s="9"/>
    </row>
    <row r="79" spans="2:10" x14ac:dyDescent="0.25">
      <c r="B79" s="32"/>
      <c r="C79" s="32"/>
      <c r="D79" s="33"/>
      <c r="E79" s="33"/>
      <c r="F79" s="33"/>
      <c r="G79" s="9"/>
      <c r="H79" s="9"/>
      <c r="I79" s="9"/>
      <c r="J79" s="9"/>
    </row>
    <row r="80" spans="2:10" x14ac:dyDescent="0.25">
      <c r="B80" s="32"/>
      <c r="C80" s="32"/>
      <c r="D80" s="33"/>
      <c r="E80" s="33"/>
      <c r="F80" s="33"/>
      <c r="G80" s="9"/>
      <c r="H80" s="9"/>
      <c r="I80" s="9"/>
      <c r="J80" s="9"/>
    </row>
    <row r="81" spans="2:10" x14ac:dyDescent="0.25">
      <c r="B81" s="32"/>
      <c r="C81" s="32"/>
      <c r="D81" s="33"/>
      <c r="E81" s="33"/>
      <c r="F81" s="33"/>
      <c r="G81" s="9"/>
      <c r="H81" s="9"/>
      <c r="I81" s="9"/>
      <c r="J81" s="9"/>
    </row>
    <row r="82" spans="2:10" x14ac:dyDescent="0.25">
      <c r="B82" s="32"/>
      <c r="C82" s="32"/>
      <c r="D82" s="33"/>
      <c r="E82" s="33"/>
      <c r="F82" s="33"/>
      <c r="G82" s="9"/>
      <c r="H82" s="9"/>
      <c r="I82" s="9"/>
      <c r="J82" s="9"/>
    </row>
    <row r="83" spans="2:10" x14ac:dyDescent="0.25">
      <c r="B83" s="32"/>
      <c r="C83" s="32"/>
      <c r="D83" s="33"/>
      <c r="E83" s="33"/>
      <c r="F83" s="33"/>
      <c r="G83" s="9"/>
      <c r="H83" s="9"/>
      <c r="I83" s="9"/>
      <c r="J83" s="9"/>
    </row>
    <row r="84" spans="2:10" x14ac:dyDescent="0.25">
      <c r="B84" s="32"/>
      <c r="C84" s="32"/>
      <c r="D84" s="33"/>
      <c r="E84" s="33"/>
      <c r="F84" s="33"/>
      <c r="G84" s="9"/>
      <c r="H84" s="9"/>
      <c r="I84" s="9"/>
      <c r="J84" s="9"/>
    </row>
    <row r="85" spans="2:10" x14ac:dyDescent="0.25">
      <c r="B85" s="32"/>
      <c r="C85" s="32"/>
      <c r="D85" s="33"/>
      <c r="E85" s="33"/>
      <c r="F85" s="33"/>
      <c r="G85" s="9"/>
      <c r="H85" s="9"/>
      <c r="I85" s="9"/>
      <c r="J85" s="9"/>
    </row>
    <row r="86" spans="2:10" x14ac:dyDescent="0.25">
      <c r="B86" s="32"/>
      <c r="C86" s="32"/>
      <c r="D86" s="33"/>
      <c r="E86" s="33"/>
      <c r="F86" s="33"/>
      <c r="G86" s="9"/>
      <c r="H86" s="9"/>
      <c r="I86" s="9"/>
      <c r="J86" s="9"/>
    </row>
    <row r="87" spans="2:10" x14ac:dyDescent="0.25">
      <c r="B87" s="32"/>
      <c r="C87" s="32"/>
      <c r="D87" s="33"/>
      <c r="E87" s="33"/>
      <c r="F87" s="33"/>
      <c r="G87" s="9"/>
      <c r="H87" s="9"/>
      <c r="I87" s="9"/>
      <c r="J87" s="9"/>
    </row>
    <row r="88" spans="2:10" x14ac:dyDescent="0.25">
      <c r="B88" s="32"/>
      <c r="C88" s="32"/>
      <c r="D88" s="33"/>
      <c r="E88" s="33"/>
      <c r="F88" s="33"/>
      <c r="G88" s="9"/>
      <c r="H88" s="9"/>
      <c r="I88" s="9"/>
      <c r="J88" s="9"/>
    </row>
    <row r="89" spans="2:10" x14ac:dyDescent="0.25">
      <c r="B89" s="32"/>
      <c r="C89" s="32"/>
      <c r="D89" s="33"/>
      <c r="E89" s="33"/>
      <c r="F89" s="33"/>
      <c r="G89" s="36"/>
      <c r="H89" s="36"/>
      <c r="I89" s="36"/>
      <c r="J89" s="36"/>
    </row>
    <row r="90" spans="2:10" x14ac:dyDescent="0.25">
      <c r="B90" s="32"/>
      <c r="C90" s="32"/>
      <c r="D90" s="33"/>
      <c r="E90" s="33"/>
      <c r="F90" s="33"/>
      <c r="G90" s="36"/>
      <c r="H90" s="36"/>
      <c r="I90" s="36"/>
      <c r="J90" s="36"/>
    </row>
    <row r="91" spans="2:10" x14ac:dyDescent="0.25">
      <c r="B91" s="32"/>
      <c r="C91" s="32"/>
      <c r="D91" s="33"/>
      <c r="E91" s="33"/>
      <c r="F91" s="33"/>
      <c r="G91" s="36"/>
      <c r="H91" s="36"/>
      <c r="I91" s="36"/>
      <c r="J91" s="36"/>
    </row>
    <row r="92" spans="2:10" x14ac:dyDescent="0.25">
      <c r="B92" s="34"/>
      <c r="C92" s="34"/>
      <c r="D92" s="35"/>
      <c r="E92" s="35"/>
      <c r="F92" s="35"/>
      <c r="G92" s="36"/>
      <c r="H92" s="36"/>
      <c r="I92" s="36"/>
      <c r="J92" s="36"/>
    </row>
    <row r="93" spans="2:10" x14ac:dyDescent="0.25">
      <c r="B93" s="34"/>
      <c r="C93" s="34"/>
      <c r="D93" s="35"/>
      <c r="E93" s="35"/>
      <c r="F93" s="35"/>
      <c r="G93" s="36"/>
      <c r="H93" s="36"/>
      <c r="I93" s="36"/>
      <c r="J93" s="36"/>
    </row>
    <row r="94" spans="2:10" x14ac:dyDescent="0.25">
      <c r="B94" s="34"/>
      <c r="C94" s="34"/>
      <c r="D94" s="35"/>
      <c r="E94" s="35"/>
      <c r="F94" s="35"/>
      <c r="G94" s="36"/>
      <c r="H94" s="36"/>
      <c r="I94" s="36"/>
      <c r="J94" s="36"/>
    </row>
    <row r="95" spans="2:10" x14ac:dyDescent="0.25">
      <c r="B95" s="34"/>
      <c r="C95" s="34"/>
      <c r="D95" s="35"/>
      <c r="E95" s="35"/>
      <c r="F95" s="35"/>
      <c r="G95" s="36"/>
      <c r="H95" s="36"/>
      <c r="I95" s="36"/>
      <c r="J95" s="36"/>
    </row>
    <row r="96" spans="2:10" x14ac:dyDescent="0.25">
      <c r="B96" s="34"/>
      <c r="C96" s="34"/>
      <c r="D96" s="35"/>
      <c r="E96" s="35"/>
      <c r="F96" s="35"/>
      <c r="G96" s="36"/>
      <c r="H96" s="36"/>
      <c r="I96" s="36"/>
      <c r="J96" s="36"/>
    </row>
    <row r="97" spans="2:10" x14ac:dyDescent="0.25">
      <c r="B97" s="34"/>
      <c r="C97" s="34"/>
      <c r="D97" s="35"/>
      <c r="E97" s="35"/>
      <c r="F97" s="35"/>
      <c r="G97" s="36"/>
      <c r="H97" s="36"/>
      <c r="I97" s="36"/>
      <c r="J97" s="36"/>
    </row>
    <row r="98" spans="2:10" x14ac:dyDescent="0.25">
      <c r="B98" s="34"/>
      <c r="C98" s="34"/>
      <c r="D98" s="35"/>
      <c r="E98" s="35"/>
      <c r="F98" s="35"/>
      <c r="G98" s="36"/>
      <c r="H98" s="36"/>
      <c r="I98" s="36"/>
      <c r="J98" s="36"/>
    </row>
    <row r="99" spans="2:10" x14ac:dyDescent="0.25">
      <c r="B99" s="34"/>
      <c r="C99" s="34"/>
      <c r="D99" s="35"/>
      <c r="E99" s="35"/>
      <c r="F99" s="35"/>
      <c r="G99" s="36"/>
      <c r="H99" s="36"/>
      <c r="I99" s="36"/>
      <c r="J99" s="36"/>
    </row>
    <row r="100" spans="2:10" x14ac:dyDescent="0.25">
      <c r="B100" s="34"/>
      <c r="C100" s="34"/>
      <c r="D100" s="35"/>
      <c r="E100" s="35"/>
      <c r="F100" s="35"/>
      <c r="G100" s="36"/>
      <c r="H100" s="36"/>
      <c r="I100" s="36"/>
      <c r="J100" s="36"/>
    </row>
    <row r="101" spans="2:10" x14ac:dyDescent="0.25">
      <c r="B101" s="34"/>
      <c r="C101" s="34"/>
      <c r="D101" s="35"/>
      <c r="E101" s="35"/>
      <c r="F101" s="35"/>
      <c r="G101" s="36"/>
      <c r="H101" s="36"/>
      <c r="I101" s="36"/>
      <c r="J101" s="36"/>
    </row>
    <row r="102" spans="2:10" x14ac:dyDescent="0.25">
      <c r="B102" s="34"/>
      <c r="C102" s="34"/>
      <c r="D102" s="35"/>
      <c r="E102" s="35"/>
      <c r="F102" s="35"/>
      <c r="G102" s="36"/>
      <c r="H102" s="36"/>
      <c r="I102" s="36"/>
      <c r="J102" s="36"/>
    </row>
    <row r="103" spans="2:10" x14ac:dyDescent="0.25">
      <c r="B103" s="34"/>
      <c r="C103" s="34"/>
      <c r="D103" s="35"/>
      <c r="E103" s="35"/>
      <c r="F103" s="35"/>
      <c r="G103" s="36"/>
      <c r="H103" s="36"/>
      <c r="I103" s="36"/>
      <c r="J103" s="36"/>
    </row>
    <row r="104" spans="2:10" x14ac:dyDescent="0.25">
      <c r="B104" s="34"/>
      <c r="C104" s="34"/>
      <c r="D104" s="35"/>
      <c r="E104" s="35"/>
      <c r="F104" s="35"/>
      <c r="G104" s="36"/>
      <c r="H104" s="36"/>
      <c r="I104" s="36"/>
      <c r="J104" s="36"/>
    </row>
    <row r="105" spans="2:10" x14ac:dyDescent="0.25">
      <c r="B105" s="34"/>
      <c r="C105" s="34"/>
      <c r="D105" s="35"/>
      <c r="E105" s="35"/>
      <c r="F105" s="35"/>
      <c r="G105" s="36"/>
      <c r="H105" s="36"/>
      <c r="I105" s="36"/>
      <c r="J105" s="36"/>
    </row>
    <row r="106" spans="2:10" x14ac:dyDescent="0.25">
      <c r="B106" s="34"/>
      <c r="C106" s="34"/>
      <c r="D106" s="35"/>
      <c r="E106" s="35"/>
      <c r="F106" s="35"/>
      <c r="G106" s="36"/>
      <c r="H106" s="36"/>
      <c r="I106" s="36"/>
      <c r="J106" s="36"/>
    </row>
    <row r="107" spans="2:10" x14ac:dyDescent="0.25">
      <c r="B107" s="34"/>
      <c r="C107" s="34"/>
      <c r="D107" s="35"/>
      <c r="E107" s="35"/>
      <c r="F107" s="35"/>
      <c r="G107" s="36"/>
      <c r="H107" s="36"/>
      <c r="I107" s="36"/>
      <c r="J107" s="36"/>
    </row>
    <row r="108" spans="2:10" x14ac:dyDescent="0.25">
      <c r="B108" s="34"/>
      <c r="C108" s="34"/>
      <c r="D108" s="35"/>
      <c r="E108" s="35"/>
      <c r="F108" s="35"/>
      <c r="G108" s="36"/>
      <c r="H108" s="36"/>
      <c r="I108" s="36"/>
      <c r="J108" s="36"/>
    </row>
    <row r="109" spans="2:10" x14ac:dyDescent="0.25">
      <c r="B109" s="34"/>
      <c r="C109" s="34"/>
      <c r="D109" s="35"/>
      <c r="E109" s="35"/>
      <c r="F109" s="35"/>
      <c r="G109" s="36"/>
      <c r="H109" s="36"/>
      <c r="I109" s="36"/>
      <c r="J109" s="36"/>
    </row>
    <row r="110" spans="2:10" x14ac:dyDescent="0.25">
      <c r="B110" s="34"/>
      <c r="C110" s="34"/>
      <c r="D110" s="35"/>
      <c r="E110" s="35"/>
      <c r="F110" s="35"/>
      <c r="G110" s="36"/>
      <c r="H110" s="36"/>
      <c r="I110" s="36"/>
      <c r="J110" s="36"/>
    </row>
    <row r="111" spans="2:10" x14ac:dyDescent="0.25">
      <c r="B111" s="34"/>
      <c r="C111" s="34"/>
      <c r="D111" s="35"/>
      <c r="E111" s="35"/>
      <c r="F111" s="35"/>
      <c r="G111" s="36"/>
      <c r="H111" s="36"/>
      <c r="I111" s="36"/>
      <c r="J111" s="36"/>
    </row>
    <row r="112" spans="2:10" x14ac:dyDescent="0.25">
      <c r="B112" s="34"/>
      <c r="C112" s="34"/>
      <c r="D112" s="35"/>
      <c r="E112" s="35"/>
      <c r="F112" s="35"/>
      <c r="G112" s="36"/>
      <c r="H112" s="36"/>
      <c r="I112" s="36"/>
      <c r="J112" s="36"/>
    </row>
    <row r="113" spans="2:10" x14ac:dyDescent="0.25">
      <c r="B113" s="34"/>
      <c r="C113" s="34"/>
      <c r="D113" s="35"/>
      <c r="E113" s="35"/>
      <c r="F113" s="35"/>
      <c r="G113" s="36"/>
      <c r="H113" s="36"/>
      <c r="I113" s="36"/>
      <c r="J113" s="36"/>
    </row>
    <row r="114" spans="2:10" x14ac:dyDescent="0.25">
      <c r="B114" s="34"/>
      <c r="C114" s="34"/>
      <c r="D114" s="35"/>
      <c r="E114" s="35"/>
      <c r="F114" s="35"/>
      <c r="G114" s="36"/>
      <c r="H114" s="36"/>
      <c r="I114" s="36"/>
      <c r="J114" s="36"/>
    </row>
    <row r="115" spans="2:10" x14ac:dyDescent="0.25">
      <c r="B115" s="34"/>
      <c r="C115" s="34"/>
      <c r="D115" s="35"/>
      <c r="E115" s="35"/>
      <c r="F115" s="35"/>
      <c r="G115" s="36"/>
      <c r="H115" s="36"/>
      <c r="I115" s="36"/>
      <c r="J115" s="36"/>
    </row>
    <row r="116" spans="2:10" x14ac:dyDescent="0.25">
      <c r="B116" s="34"/>
      <c r="C116" s="34"/>
      <c r="D116" s="35"/>
      <c r="E116" s="35"/>
      <c r="F116" s="35"/>
      <c r="G116" s="36"/>
      <c r="H116" s="36"/>
      <c r="I116" s="36"/>
      <c r="J116" s="36"/>
    </row>
    <row r="117" spans="2:10" x14ac:dyDescent="0.25">
      <c r="B117" s="34"/>
      <c r="C117" s="34"/>
      <c r="D117" s="35"/>
      <c r="E117" s="35"/>
      <c r="F117" s="35"/>
      <c r="G117" s="36"/>
      <c r="H117" s="36"/>
      <c r="I117" s="36"/>
      <c r="J117" s="36"/>
    </row>
    <row r="118" spans="2:10" x14ac:dyDescent="0.25">
      <c r="B118" s="34"/>
      <c r="C118" s="34"/>
      <c r="D118" s="35"/>
      <c r="E118" s="35"/>
      <c r="F118" s="35"/>
      <c r="G118" s="36"/>
      <c r="H118" s="36"/>
      <c r="I118" s="36"/>
      <c r="J118" s="36"/>
    </row>
    <row r="119" spans="2:10" x14ac:dyDescent="0.25">
      <c r="B119" s="34"/>
      <c r="C119" s="34"/>
      <c r="D119" s="35"/>
      <c r="E119" s="35"/>
      <c r="F119" s="35"/>
      <c r="G119" s="36"/>
      <c r="H119" s="36"/>
      <c r="I119" s="36"/>
      <c r="J119" s="36"/>
    </row>
    <row r="120" spans="2:10" x14ac:dyDescent="0.25">
      <c r="B120" s="34"/>
      <c r="C120" s="34"/>
      <c r="D120" s="35"/>
      <c r="E120" s="35"/>
      <c r="F120" s="35"/>
      <c r="G120" s="36"/>
      <c r="H120" s="36"/>
      <c r="I120" s="36"/>
      <c r="J120" s="36"/>
    </row>
    <row r="121" spans="2:10" x14ac:dyDescent="0.25">
      <c r="B121" s="34"/>
      <c r="C121" s="34"/>
      <c r="D121" s="35"/>
      <c r="E121" s="35"/>
      <c r="F121" s="35"/>
      <c r="G121" s="36"/>
      <c r="H121" s="36"/>
      <c r="I121" s="36"/>
      <c r="J121" s="36"/>
    </row>
    <row r="122" spans="2:10" x14ac:dyDescent="0.25">
      <c r="B122" s="36"/>
      <c r="C122" s="36"/>
      <c r="D122" s="37"/>
      <c r="E122" s="37"/>
      <c r="F122" s="37"/>
      <c r="G122" s="36"/>
      <c r="H122" s="36"/>
      <c r="I122" s="36"/>
      <c r="J122" s="36"/>
    </row>
    <row r="123" spans="2:10" x14ac:dyDescent="0.25">
      <c r="B123" s="36"/>
      <c r="C123" s="36"/>
      <c r="D123" s="37"/>
      <c r="E123" s="37"/>
      <c r="F123" s="37"/>
      <c r="G123" s="36"/>
      <c r="H123" s="36"/>
      <c r="I123" s="36"/>
      <c r="J123" s="36"/>
    </row>
    <row r="124" spans="2:10" x14ac:dyDescent="0.25">
      <c r="B124" s="36"/>
      <c r="C124" s="36"/>
      <c r="D124" s="37"/>
      <c r="E124" s="37"/>
      <c r="F124" s="37"/>
      <c r="G124" s="36"/>
      <c r="H124" s="36"/>
      <c r="I124" s="36"/>
      <c r="J124" s="36"/>
    </row>
    <row r="125" spans="2:10" x14ac:dyDescent="0.25">
      <c r="B125" s="36"/>
      <c r="C125" s="36"/>
      <c r="D125" s="37"/>
      <c r="E125" s="37"/>
      <c r="F125" s="37"/>
      <c r="G125" s="36"/>
      <c r="H125" s="36"/>
      <c r="I125" s="36"/>
      <c r="J125" s="36"/>
    </row>
    <row r="126" spans="2:10" x14ac:dyDescent="0.25">
      <c r="B126" s="36"/>
      <c r="C126" s="36"/>
      <c r="D126" s="37"/>
      <c r="E126" s="37"/>
      <c r="F126" s="37"/>
      <c r="G126" s="36"/>
      <c r="H126" s="36"/>
      <c r="I126" s="36"/>
      <c r="J126" s="36"/>
    </row>
    <row r="127" spans="2:10" x14ac:dyDescent="0.25">
      <c r="B127" s="36"/>
      <c r="C127" s="36"/>
      <c r="D127" s="37"/>
      <c r="E127" s="37"/>
      <c r="F127" s="37"/>
    </row>
    <row r="128" spans="2:10" x14ac:dyDescent="0.25">
      <c r="B128" s="36"/>
      <c r="C128" s="36"/>
      <c r="D128" s="37"/>
      <c r="E128" s="37"/>
      <c r="F128" s="37"/>
    </row>
    <row r="129" spans="2:6" x14ac:dyDescent="0.25">
      <c r="B129" s="36"/>
      <c r="C129" s="36"/>
      <c r="D129" s="37"/>
      <c r="E129" s="37"/>
      <c r="F129" s="37"/>
    </row>
  </sheetData>
  <mergeCells count="5">
    <mergeCell ref="B3:G3"/>
    <mergeCell ref="B4:G4"/>
    <mergeCell ref="B5:G5"/>
    <mergeCell ref="B8:F9"/>
    <mergeCell ref="B10:F1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296C5-D667-46FF-88EE-FB161BC43FEC}">
  <sheetPr>
    <tabColor rgb="FF00B0F0"/>
  </sheetPr>
  <dimension ref="B1:J112"/>
  <sheetViews>
    <sheetView topLeftCell="A28" zoomScaleNormal="100" workbookViewId="0"/>
  </sheetViews>
  <sheetFormatPr defaultRowHeight="15" x14ac:dyDescent="0.25"/>
  <cols>
    <col min="1" max="1" width="10.140625" bestFit="1" customWidth="1"/>
    <col min="2" max="2" width="12" customWidth="1"/>
    <col min="3" max="3" width="56.42578125" customWidth="1"/>
    <col min="4" max="4" width="13.5703125" style="1" customWidth="1"/>
    <col min="5" max="5" width="10.5703125" style="1" customWidth="1"/>
    <col min="6" max="6" width="10.140625" style="1" customWidth="1"/>
    <col min="7" max="7" width="15.140625" customWidth="1"/>
  </cols>
  <sheetData>
    <row r="1" spans="2:10" s="8" customFormat="1" ht="36.75" customHeight="1" x14ac:dyDescent="0.3">
      <c r="B1" s="3" t="s">
        <v>56</v>
      </c>
      <c r="D1" s="5" t="s">
        <v>58</v>
      </c>
      <c r="E1" s="53"/>
    </row>
    <row r="2" spans="2:10" s="16" customFormat="1" ht="15.75" x14ac:dyDescent="0.25">
      <c r="B2" s="40" t="s">
        <v>71</v>
      </c>
      <c r="C2" s="40"/>
      <c r="D2" s="40"/>
      <c r="E2" s="40"/>
      <c r="F2" s="15"/>
      <c r="G2" s="24"/>
      <c r="H2" s="24"/>
      <c r="I2" s="24"/>
      <c r="J2" s="24"/>
    </row>
    <row r="3" spans="2:10" s="14" customFormat="1" ht="18.75" x14ac:dyDescent="0.3">
      <c r="B3" s="64" t="s">
        <v>73</v>
      </c>
      <c r="C3" s="64"/>
      <c r="D3" s="64"/>
      <c r="E3" s="64"/>
      <c r="F3" s="64"/>
      <c r="G3" s="64"/>
      <c r="H3" s="18"/>
      <c r="I3" s="18"/>
      <c r="J3" s="18"/>
    </row>
    <row r="4" spans="2:10" s="14" customFormat="1" ht="18.75" x14ac:dyDescent="0.3">
      <c r="B4" s="64" t="s">
        <v>0</v>
      </c>
      <c r="C4" s="64"/>
      <c r="D4" s="64"/>
      <c r="E4" s="64"/>
      <c r="F4" s="64"/>
      <c r="G4" s="64"/>
      <c r="H4" s="18"/>
      <c r="I4" s="18"/>
      <c r="J4" s="18"/>
    </row>
    <row r="5" spans="2:10" s="14" customFormat="1" ht="18.75" x14ac:dyDescent="0.3">
      <c r="B5" s="64" t="s">
        <v>1</v>
      </c>
      <c r="C5" s="64"/>
      <c r="D5" s="64"/>
      <c r="E5" s="64"/>
      <c r="F5" s="64"/>
      <c r="G5" s="64"/>
      <c r="H5" s="18"/>
      <c r="I5" s="18"/>
      <c r="J5" s="18"/>
    </row>
    <row r="6" spans="2:10" x14ac:dyDescent="0.25">
      <c r="B6" s="9"/>
      <c r="C6" s="9"/>
      <c r="D6" s="10"/>
      <c r="E6" s="10"/>
      <c r="F6" s="10"/>
      <c r="G6" s="24"/>
      <c r="H6" s="24"/>
      <c r="I6" s="24"/>
      <c r="J6" s="24"/>
    </row>
    <row r="7" spans="2:10" x14ac:dyDescent="0.25">
      <c r="B7" s="9"/>
      <c r="C7" s="9"/>
      <c r="D7" s="10"/>
      <c r="E7" s="10"/>
      <c r="F7" s="10"/>
      <c r="G7" s="9"/>
      <c r="H7" s="9"/>
      <c r="I7" s="9"/>
      <c r="J7" s="9"/>
    </row>
    <row r="8" spans="2:10" ht="15" customHeight="1" x14ac:dyDescent="0.25">
      <c r="B8" s="65" t="s">
        <v>69</v>
      </c>
      <c r="C8" s="65"/>
      <c r="D8" s="65"/>
      <c r="E8" s="65"/>
      <c r="F8" s="65"/>
      <c r="G8" s="38"/>
      <c r="H8" s="38"/>
      <c r="I8" s="38"/>
      <c r="J8" s="38"/>
    </row>
    <row r="9" spans="2:10" ht="29.25" customHeight="1" x14ac:dyDescent="0.25">
      <c r="B9" s="65"/>
      <c r="C9" s="65"/>
      <c r="D9" s="65"/>
      <c r="E9" s="65"/>
      <c r="F9" s="65"/>
      <c r="G9" s="9"/>
      <c r="H9" s="9"/>
      <c r="I9" s="9"/>
      <c r="J9" s="9"/>
    </row>
    <row r="10" spans="2:10" ht="28.5" customHeight="1" x14ac:dyDescent="0.25">
      <c r="B10" s="65" t="s">
        <v>59</v>
      </c>
      <c r="C10" s="65"/>
      <c r="D10" s="65"/>
      <c r="E10" s="65"/>
      <c r="F10" s="65"/>
      <c r="G10" s="38"/>
      <c r="H10" s="38"/>
      <c r="I10" s="38"/>
      <c r="J10" s="38"/>
    </row>
    <row r="11" spans="2:10" x14ac:dyDescent="0.25">
      <c r="B11" s="9"/>
      <c r="C11" s="9"/>
      <c r="D11" s="10"/>
      <c r="E11" s="10"/>
      <c r="F11" s="10"/>
      <c r="G11" s="9"/>
      <c r="H11" s="9"/>
      <c r="I11" s="9"/>
      <c r="J11" s="9"/>
    </row>
    <row r="12" spans="2:10" ht="54.75" customHeight="1" x14ac:dyDescent="0.3">
      <c r="B12" s="19" t="s">
        <v>2</v>
      </c>
      <c r="C12" s="13" t="s">
        <v>222</v>
      </c>
      <c r="D12" s="20" t="s">
        <v>48</v>
      </c>
      <c r="E12" s="20" t="s">
        <v>5</v>
      </c>
      <c r="F12" s="20" t="s">
        <v>6</v>
      </c>
      <c r="G12" s="44" t="s">
        <v>100</v>
      </c>
      <c r="H12" s="9"/>
      <c r="I12" s="9"/>
      <c r="J12" s="9"/>
    </row>
    <row r="13" spans="2:10" x14ac:dyDescent="0.25">
      <c r="B13" s="2" t="s">
        <v>60</v>
      </c>
      <c r="C13" s="9"/>
      <c r="D13" s="10"/>
      <c r="E13" s="10"/>
      <c r="F13" s="10"/>
      <c r="G13" s="9"/>
      <c r="H13" s="9"/>
      <c r="I13" s="9"/>
      <c r="J13" s="9"/>
    </row>
    <row r="14" spans="2:10" x14ac:dyDescent="0.25">
      <c r="B14" s="9" t="s">
        <v>7</v>
      </c>
      <c r="C14" s="9" t="s">
        <v>47</v>
      </c>
      <c r="D14" s="10">
        <v>3</v>
      </c>
      <c r="E14" s="10"/>
      <c r="F14" s="10" t="e">
        <f t="shared" ref="F14:F30" si="0">D14*VLOOKUP(E14,Honor_Points,2)</f>
        <v>#N/A</v>
      </c>
      <c r="G14" s="9"/>
      <c r="H14" s="9"/>
      <c r="I14" s="9"/>
      <c r="J14" s="9"/>
    </row>
    <row r="15" spans="2:10" x14ac:dyDescent="0.25">
      <c r="B15" s="24" t="s">
        <v>61</v>
      </c>
      <c r="C15" s="24" t="s">
        <v>9</v>
      </c>
      <c r="D15" s="17">
        <v>1</v>
      </c>
      <c r="E15" s="10"/>
      <c r="F15" s="10" t="e">
        <f t="shared" si="0"/>
        <v>#N/A</v>
      </c>
      <c r="G15" s="9"/>
      <c r="H15" s="9"/>
      <c r="I15" s="9"/>
      <c r="J15" s="9"/>
    </row>
    <row r="16" spans="2:10" x14ac:dyDescent="0.25">
      <c r="B16" s="9" t="s">
        <v>62</v>
      </c>
      <c r="C16" s="9" t="s">
        <v>63</v>
      </c>
      <c r="D16" s="10">
        <v>3</v>
      </c>
      <c r="E16" s="10"/>
      <c r="F16" s="10" t="e">
        <f t="shared" si="0"/>
        <v>#N/A</v>
      </c>
      <c r="G16" s="9"/>
      <c r="H16" s="9"/>
      <c r="I16" s="9"/>
      <c r="J16" s="9"/>
    </row>
    <row r="17" spans="2:10" x14ac:dyDescent="0.25">
      <c r="B17" s="9" t="s">
        <v>155</v>
      </c>
      <c r="C17" s="9" t="s">
        <v>156</v>
      </c>
      <c r="D17" s="10">
        <v>3</v>
      </c>
      <c r="E17" s="10"/>
      <c r="F17" s="10" t="e">
        <f t="shared" si="0"/>
        <v>#N/A</v>
      </c>
      <c r="G17" s="9"/>
      <c r="H17" s="9"/>
      <c r="I17" s="9"/>
      <c r="J17" s="9"/>
    </row>
    <row r="18" spans="2:10" x14ac:dyDescent="0.25">
      <c r="B18" s="9" t="s">
        <v>108</v>
      </c>
      <c r="C18" s="9" t="s">
        <v>109</v>
      </c>
      <c r="D18" s="10">
        <v>4</v>
      </c>
      <c r="E18" s="10"/>
      <c r="F18" s="10" t="e">
        <f t="shared" si="0"/>
        <v>#N/A</v>
      </c>
      <c r="G18" s="9"/>
      <c r="H18" s="9"/>
      <c r="I18" s="9"/>
      <c r="J18" s="9"/>
    </row>
    <row r="19" spans="2:10" x14ac:dyDescent="0.25">
      <c r="B19" s="9" t="s">
        <v>64</v>
      </c>
      <c r="C19" s="9" t="s">
        <v>154</v>
      </c>
      <c r="D19" s="10">
        <v>3</v>
      </c>
      <c r="E19" s="10"/>
      <c r="F19" s="10" t="e">
        <f t="shared" si="0"/>
        <v>#N/A</v>
      </c>
      <c r="G19" s="9"/>
      <c r="H19" s="9"/>
      <c r="I19" s="9"/>
      <c r="J19" s="9"/>
    </row>
    <row r="20" spans="2:10" x14ac:dyDescent="0.25">
      <c r="B20" s="9" t="s">
        <v>93</v>
      </c>
      <c r="C20" s="9" t="s">
        <v>94</v>
      </c>
      <c r="D20" s="10">
        <v>1</v>
      </c>
      <c r="E20" s="10"/>
      <c r="F20" s="10" t="e">
        <f t="shared" si="0"/>
        <v>#N/A</v>
      </c>
      <c r="G20" s="9"/>
      <c r="H20" s="9"/>
      <c r="I20" s="9"/>
      <c r="J20" s="9"/>
    </row>
    <row r="21" spans="2:10" x14ac:dyDescent="0.25">
      <c r="B21" s="9" t="s">
        <v>93</v>
      </c>
      <c r="C21" s="9" t="s">
        <v>94</v>
      </c>
      <c r="D21" s="10">
        <v>1</v>
      </c>
      <c r="E21" s="10"/>
      <c r="F21" s="10" t="e">
        <f t="shared" si="0"/>
        <v>#N/A</v>
      </c>
      <c r="G21" s="9"/>
      <c r="H21" s="9"/>
      <c r="I21" s="9"/>
      <c r="J21" s="9"/>
    </row>
    <row r="22" spans="2:10" x14ac:dyDescent="0.25">
      <c r="B22" s="9" t="s">
        <v>19</v>
      </c>
      <c r="C22" s="9" t="s">
        <v>31</v>
      </c>
      <c r="D22" s="10">
        <v>3</v>
      </c>
      <c r="E22" s="10"/>
      <c r="F22" s="10" t="e">
        <f t="shared" si="0"/>
        <v>#N/A</v>
      </c>
      <c r="G22" s="9"/>
      <c r="H22" s="9"/>
      <c r="I22" s="9"/>
      <c r="J22" s="9"/>
    </row>
    <row r="23" spans="2:10" x14ac:dyDescent="0.25">
      <c r="B23" s="9" t="s">
        <v>20</v>
      </c>
      <c r="C23" s="9" t="s">
        <v>32</v>
      </c>
      <c r="D23" s="10">
        <v>3</v>
      </c>
      <c r="E23" s="10"/>
      <c r="F23" s="10" t="e">
        <f t="shared" si="0"/>
        <v>#N/A</v>
      </c>
      <c r="G23" s="9"/>
      <c r="H23" s="9"/>
      <c r="I23" s="9"/>
      <c r="J23" s="9"/>
    </row>
    <row r="24" spans="2:10" x14ac:dyDescent="0.25">
      <c r="B24" s="9" t="s">
        <v>21</v>
      </c>
      <c r="C24" s="9" t="s">
        <v>33</v>
      </c>
      <c r="D24" s="10">
        <v>1</v>
      </c>
      <c r="E24" s="10"/>
      <c r="F24" s="10" t="e">
        <f>D24*VLOOKUP(E24,Honor_Points,2)</f>
        <v>#N/A</v>
      </c>
      <c r="G24" s="9"/>
      <c r="H24" s="9"/>
      <c r="I24" s="9"/>
      <c r="J24" s="9"/>
    </row>
    <row r="25" spans="2:10" x14ac:dyDescent="0.25">
      <c r="B25" s="9" t="s">
        <v>75</v>
      </c>
      <c r="C25" s="9" t="s">
        <v>76</v>
      </c>
      <c r="D25" s="10">
        <v>1</v>
      </c>
      <c r="E25" s="10"/>
      <c r="F25" s="10" t="e">
        <f t="shared" si="0"/>
        <v>#N/A</v>
      </c>
      <c r="G25" s="9"/>
      <c r="H25" s="9"/>
      <c r="I25" s="9"/>
      <c r="J25" s="9"/>
    </row>
    <row r="26" spans="2:10" x14ac:dyDescent="0.25">
      <c r="B26" s="9" t="s">
        <v>22</v>
      </c>
      <c r="C26" s="9" t="s">
        <v>34</v>
      </c>
      <c r="D26" s="10">
        <v>3</v>
      </c>
      <c r="E26" s="10"/>
      <c r="F26" s="10" t="e">
        <f>D26*VLOOKUP(E26,Honor_Points,2)</f>
        <v>#N/A</v>
      </c>
      <c r="G26" s="9"/>
      <c r="H26" s="9"/>
      <c r="I26" s="9"/>
      <c r="J26" s="9"/>
    </row>
    <row r="27" spans="2:10" x14ac:dyDescent="0.25">
      <c r="B27" s="9" t="s">
        <v>23</v>
      </c>
      <c r="C27" s="9" t="s">
        <v>35</v>
      </c>
      <c r="D27" s="10">
        <v>2</v>
      </c>
      <c r="E27" s="10"/>
      <c r="F27" s="10" t="e">
        <f>D27*VLOOKUP(E27,Honor_Points,2)</f>
        <v>#N/A</v>
      </c>
      <c r="G27" s="9"/>
      <c r="H27" s="9"/>
      <c r="I27" s="9"/>
      <c r="J27" s="9"/>
    </row>
    <row r="28" spans="2:10" x14ac:dyDescent="0.25">
      <c r="B28" s="9" t="s">
        <v>106</v>
      </c>
      <c r="C28" s="9" t="s">
        <v>107</v>
      </c>
      <c r="D28" s="1">
        <v>3</v>
      </c>
      <c r="F28" s="10" t="e">
        <f>D28*VLOOKUP(E28,Honor_Points,2)</f>
        <v>#N/A</v>
      </c>
      <c r="G28" s="9"/>
      <c r="H28" s="9"/>
      <c r="I28" s="9"/>
      <c r="J28" s="9"/>
    </row>
    <row r="29" spans="2:10" x14ac:dyDescent="0.25">
      <c r="B29" s="45" t="s">
        <v>84</v>
      </c>
      <c r="C29" s="45" t="s">
        <v>111</v>
      </c>
      <c r="D29" s="46">
        <v>2</v>
      </c>
      <c r="E29" s="10"/>
      <c r="F29" s="10" t="e">
        <f t="shared" si="0"/>
        <v>#N/A</v>
      </c>
      <c r="G29" s="9"/>
      <c r="H29" s="9"/>
      <c r="I29" s="9"/>
      <c r="J29" s="9"/>
    </row>
    <row r="30" spans="2:10" x14ac:dyDescent="0.25">
      <c r="B30" s="45" t="s">
        <v>86</v>
      </c>
      <c r="C30" s="45" t="s">
        <v>87</v>
      </c>
      <c r="D30" s="46">
        <v>2</v>
      </c>
      <c r="E30" s="10"/>
      <c r="F30" s="10" t="e">
        <f t="shared" si="0"/>
        <v>#N/A</v>
      </c>
      <c r="G30" s="9"/>
      <c r="H30" s="9"/>
      <c r="I30" s="9"/>
      <c r="J30" s="9"/>
    </row>
    <row r="31" spans="2:10" x14ac:dyDescent="0.25">
      <c r="B31" s="9" t="s">
        <v>65</v>
      </c>
      <c r="C31" s="9" t="s">
        <v>66</v>
      </c>
      <c r="D31" s="10">
        <v>13</v>
      </c>
      <c r="E31" s="10"/>
      <c r="F31" s="10"/>
      <c r="G31" s="9"/>
      <c r="H31" s="9"/>
      <c r="I31" s="9"/>
      <c r="J31" s="9"/>
    </row>
    <row r="32" spans="2:10" x14ac:dyDescent="0.25">
      <c r="B32" s="9"/>
      <c r="C32" s="39" t="s">
        <v>68</v>
      </c>
      <c r="D32" s="10">
        <f>SUM(D14:D31)</f>
        <v>52</v>
      </c>
      <c r="E32" s="10"/>
      <c r="F32" s="10" t="e">
        <f>SUM(F14:F30)</f>
        <v>#N/A</v>
      </c>
      <c r="G32" s="9"/>
      <c r="H32" s="9"/>
      <c r="I32" s="9"/>
      <c r="J32" s="9"/>
    </row>
    <row r="33" spans="2:10" ht="18.75" x14ac:dyDescent="0.3">
      <c r="B33" s="3" t="s">
        <v>112</v>
      </c>
      <c r="C33" s="9"/>
      <c r="D33" s="10"/>
      <c r="E33" s="10"/>
      <c r="F33" s="10"/>
      <c r="G33" s="9"/>
      <c r="H33" s="9"/>
      <c r="I33" s="9"/>
      <c r="J33" s="9"/>
    </row>
    <row r="34" spans="2:10" x14ac:dyDescent="0.25">
      <c r="B34" s="9" t="s">
        <v>113</v>
      </c>
      <c r="C34" s="9" t="s">
        <v>114</v>
      </c>
      <c r="D34" s="10">
        <v>3</v>
      </c>
      <c r="E34" s="10"/>
      <c r="F34" s="10" t="e">
        <f t="shared" ref="F34:F56" si="1">D34*VLOOKUP(E34,Honor_Points,2)</f>
        <v>#N/A</v>
      </c>
      <c r="G34" s="9"/>
      <c r="H34" s="9"/>
      <c r="I34" s="9"/>
      <c r="J34" s="9"/>
    </row>
    <row r="35" spans="2:10" x14ac:dyDescent="0.25">
      <c r="B35" s="9" t="s">
        <v>115</v>
      </c>
      <c r="C35" s="9" t="s">
        <v>116</v>
      </c>
      <c r="D35" s="10">
        <v>3</v>
      </c>
      <c r="E35" s="10"/>
      <c r="F35" s="10" t="e">
        <f t="shared" si="1"/>
        <v>#N/A</v>
      </c>
      <c r="G35" s="9"/>
      <c r="H35" s="9"/>
      <c r="I35" s="9"/>
      <c r="J35" s="9"/>
    </row>
    <row r="36" spans="2:10" x14ac:dyDescent="0.25">
      <c r="B36" s="9" t="s">
        <v>117</v>
      </c>
      <c r="C36" s="9" t="s">
        <v>118</v>
      </c>
      <c r="D36" s="10">
        <v>3</v>
      </c>
      <c r="E36" s="10"/>
      <c r="F36" s="10" t="e">
        <f t="shared" si="1"/>
        <v>#N/A</v>
      </c>
      <c r="G36" s="9"/>
      <c r="H36" s="9"/>
      <c r="I36" s="9"/>
      <c r="J36" s="9"/>
    </row>
    <row r="37" spans="2:10" x14ac:dyDescent="0.25">
      <c r="B37" s="9" t="s">
        <v>119</v>
      </c>
      <c r="C37" s="9" t="s">
        <v>120</v>
      </c>
      <c r="D37" s="10">
        <v>3</v>
      </c>
      <c r="E37" s="10"/>
      <c r="F37" s="10" t="e">
        <f t="shared" si="1"/>
        <v>#N/A</v>
      </c>
      <c r="G37" s="9"/>
      <c r="H37" s="9"/>
      <c r="I37" s="9"/>
      <c r="J37" s="9"/>
    </row>
    <row r="38" spans="2:10" x14ac:dyDescent="0.25">
      <c r="B38" s="9" t="s">
        <v>144</v>
      </c>
      <c r="C38" s="9" t="s">
        <v>121</v>
      </c>
      <c r="D38" s="10">
        <v>3</v>
      </c>
      <c r="E38" s="10"/>
      <c r="F38" s="10" t="e">
        <f t="shared" si="1"/>
        <v>#N/A</v>
      </c>
      <c r="G38" s="9"/>
      <c r="H38" s="9"/>
      <c r="I38" s="9"/>
      <c r="J38" s="9"/>
    </row>
    <row r="39" spans="2:10" x14ac:dyDescent="0.25">
      <c r="B39" s="9" t="s">
        <v>95</v>
      </c>
      <c r="C39" s="9" t="s">
        <v>101</v>
      </c>
      <c r="D39" s="10">
        <v>3</v>
      </c>
      <c r="E39" s="10"/>
      <c r="F39" s="10" t="e">
        <f t="shared" si="1"/>
        <v>#N/A</v>
      </c>
      <c r="G39" s="9"/>
      <c r="H39" s="9"/>
      <c r="I39" s="9"/>
      <c r="J39" s="9"/>
    </row>
    <row r="40" spans="2:10" x14ac:dyDescent="0.25">
      <c r="B40" s="9" t="s">
        <v>122</v>
      </c>
      <c r="C40" s="9" t="s">
        <v>123</v>
      </c>
      <c r="D40" s="10">
        <v>3</v>
      </c>
      <c r="E40" s="10"/>
      <c r="F40" s="10" t="e">
        <f t="shared" si="1"/>
        <v>#N/A</v>
      </c>
      <c r="G40" s="9"/>
      <c r="H40" s="9"/>
      <c r="I40" s="9"/>
      <c r="J40" s="9"/>
    </row>
    <row r="41" spans="2:10" x14ac:dyDescent="0.25">
      <c r="B41" s="9" t="s">
        <v>124</v>
      </c>
      <c r="C41" s="9" t="s">
        <v>125</v>
      </c>
      <c r="D41" s="10">
        <v>3</v>
      </c>
      <c r="E41" s="10"/>
      <c r="F41" s="10" t="e">
        <f t="shared" si="1"/>
        <v>#N/A</v>
      </c>
      <c r="G41" s="9"/>
      <c r="H41" s="9"/>
      <c r="I41" s="9"/>
      <c r="J41" s="9"/>
    </row>
    <row r="42" spans="2:10" x14ac:dyDescent="0.25">
      <c r="B42" s="9" t="s">
        <v>126</v>
      </c>
      <c r="C42" s="9" t="s">
        <v>127</v>
      </c>
      <c r="D42" s="10">
        <v>3</v>
      </c>
      <c r="E42" s="10"/>
      <c r="F42" s="10" t="e">
        <f t="shared" si="1"/>
        <v>#N/A</v>
      </c>
      <c r="G42" s="9"/>
      <c r="H42" s="9"/>
      <c r="I42" s="9"/>
      <c r="J42" s="9"/>
    </row>
    <row r="43" spans="2:10" x14ac:dyDescent="0.25">
      <c r="B43" s="60" t="s">
        <v>128</v>
      </c>
      <c r="C43" s="9"/>
      <c r="D43" s="10"/>
      <c r="E43" s="10"/>
      <c r="F43" s="10"/>
      <c r="G43" s="9"/>
      <c r="H43" s="9"/>
      <c r="I43" s="9"/>
      <c r="J43" s="9"/>
    </row>
    <row r="44" spans="2:10" x14ac:dyDescent="0.25">
      <c r="B44" s="9" t="s">
        <v>129</v>
      </c>
      <c r="C44" s="9" t="s">
        <v>130</v>
      </c>
      <c r="D44" s="10">
        <v>3</v>
      </c>
      <c r="E44" s="10"/>
      <c r="F44" s="10" t="e">
        <f t="shared" si="1"/>
        <v>#N/A</v>
      </c>
      <c r="G44" s="9"/>
      <c r="H44" s="9"/>
      <c r="I44" s="9"/>
      <c r="J44" s="9"/>
    </row>
    <row r="45" spans="2:10" x14ac:dyDescent="0.25">
      <c r="B45" s="9" t="s">
        <v>131</v>
      </c>
      <c r="C45" s="9" t="s">
        <v>132</v>
      </c>
      <c r="D45" s="10">
        <v>3</v>
      </c>
      <c r="E45" s="10"/>
      <c r="F45" s="10" t="e">
        <f t="shared" si="1"/>
        <v>#N/A</v>
      </c>
      <c r="G45" s="9"/>
      <c r="H45" s="9"/>
      <c r="I45" s="9"/>
      <c r="J45" s="9"/>
    </row>
    <row r="46" spans="2:10" x14ac:dyDescent="0.25">
      <c r="B46" s="60" t="s">
        <v>128</v>
      </c>
      <c r="C46" s="9"/>
      <c r="D46" s="10"/>
      <c r="E46" s="10"/>
      <c r="F46" s="10"/>
      <c r="G46" s="9"/>
      <c r="H46" s="9"/>
      <c r="I46" s="9"/>
      <c r="J46" s="9"/>
    </row>
    <row r="47" spans="2:10" x14ac:dyDescent="0.25">
      <c r="B47" s="9" t="s">
        <v>133</v>
      </c>
      <c r="C47" s="9" t="s">
        <v>134</v>
      </c>
      <c r="D47" s="10">
        <v>3</v>
      </c>
      <c r="E47" s="10"/>
      <c r="F47" s="10" t="e">
        <f t="shared" si="1"/>
        <v>#N/A</v>
      </c>
      <c r="G47" s="9"/>
      <c r="H47" s="9"/>
      <c r="I47" s="9"/>
      <c r="J47" s="9"/>
    </row>
    <row r="48" spans="2:10" x14ac:dyDescent="0.25">
      <c r="B48" s="9" t="s">
        <v>135</v>
      </c>
      <c r="C48" s="9" t="s">
        <v>136</v>
      </c>
      <c r="D48" s="10">
        <v>3</v>
      </c>
      <c r="E48" s="10"/>
      <c r="F48" s="10" t="e">
        <f t="shared" si="1"/>
        <v>#N/A</v>
      </c>
      <c r="G48" s="9"/>
      <c r="H48" s="9"/>
      <c r="I48" s="9"/>
      <c r="J48" s="9"/>
    </row>
    <row r="49" spans="2:10" x14ac:dyDescent="0.25">
      <c r="B49" s="9" t="s">
        <v>137</v>
      </c>
      <c r="C49" s="9" t="s">
        <v>138</v>
      </c>
      <c r="D49" s="10">
        <v>3</v>
      </c>
      <c r="E49" s="10"/>
      <c r="F49" s="10" t="e">
        <f t="shared" si="1"/>
        <v>#N/A</v>
      </c>
      <c r="G49" s="9"/>
      <c r="H49" s="9"/>
      <c r="I49" s="9"/>
      <c r="J49" s="9"/>
    </row>
    <row r="50" spans="2:10" x14ac:dyDescent="0.25">
      <c r="B50" s="9" t="s">
        <v>139</v>
      </c>
      <c r="C50" s="9" t="s">
        <v>140</v>
      </c>
      <c r="D50" s="10">
        <v>3</v>
      </c>
      <c r="E50" s="10"/>
      <c r="F50" s="10" t="e">
        <f t="shared" si="1"/>
        <v>#N/A</v>
      </c>
      <c r="G50" s="9"/>
      <c r="H50" s="9"/>
      <c r="I50" s="9"/>
      <c r="J50" s="9"/>
    </row>
    <row r="51" spans="2:10" x14ac:dyDescent="0.25">
      <c r="B51" s="9" t="s">
        <v>141</v>
      </c>
      <c r="C51" s="9" t="s">
        <v>142</v>
      </c>
      <c r="D51" s="10">
        <v>3</v>
      </c>
      <c r="E51" s="10"/>
      <c r="F51" s="10" t="e">
        <f t="shared" si="1"/>
        <v>#N/A</v>
      </c>
      <c r="G51" s="9"/>
      <c r="H51" s="9"/>
      <c r="I51" s="9"/>
      <c r="J51" s="9"/>
    </row>
    <row r="52" spans="2:10" x14ac:dyDescent="0.25">
      <c r="B52" s="9" t="s">
        <v>143</v>
      </c>
      <c r="C52" s="9" t="s">
        <v>153</v>
      </c>
      <c r="D52" s="10">
        <v>3</v>
      </c>
      <c r="E52" s="10"/>
      <c r="F52" s="10" t="e">
        <f t="shared" si="1"/>
        <v>#N/A</v>
      </c>
      <c r="G52" s="9"/>
      <c r="H52" s="9"/>
      <c r="I52" s="9"/>
      <c r="J52" s="9"/>
    </row>
    <row r="53" spans="2:10" x14ac:dyDescent="0.25">
      <c r="B53" s="9" t="s">
        <v>145</v>
      </c>
      <c r="C53" s="9" t="s">
        <v>146</v>
      </c>
      <c r="D53" s="10">
        <v>3</v>
      </c>
      <c r="E53" s="10"/>
      <c r="F53" s="10" t="e">
        <f t="shared" si="1"/>
        <v>#N/A</v>
      </c>
      <c r="G53" s="9"/>
      <c r="H53" s="9"/>
      <c r="I53" s="9"/>
      <c r="J53" s="9"/>
    </row>
    <row r="54" spans="2:10" x14ac:dyDescent="0.25">
      <c r="B54" s="9" t="s">
        <v>147</v>
      </c>
      <c r="C54" s="9" t="s">
        <v>148</v>
      </c>
      <c r="D54" s="10">
        <v>3</v>
      </c>
      <c r="E54" s="10"/>
      <c r="F54" s="10" t="e">
        <f t="shared" si="1"/>
        <v>#N/A</v>
      </c>
      <c r="G54" s="9"/>
      <c r="H54" s="9"/>
      <c r="I54" s="9"/>
      <c r="J54" s="9"/>
    </row>
    <row r="55" spans="2:10" x14ac:dyDescent="0.25">
      <c r="B55" s="9" t="s">
        <v>149</v>
      </c>
      <c r="C55" s="9" t="s">
        <v>150</v>
      </c>
      <c r="D55" s="10">
        <v>3</v>
      </c>
      <c r="E55" s="10"/>
      <c r="F55" s="10" t="e">
        <f t="shared" si="1"/>
        <v>#N/A</v>
      </c>
      <c r="G55" s="9"/>
      <c r="H55" s="9"/>
      <c r="I55" s="9"/>
      <c r="J55" s="9"/>
    </row>
    <row r="56" spans="2:10" x14ac:dyDescent="0.25">
      <c r="B56" s="9" t="s">
        <v>151</v>
      </c>
      <c r="C56" s="9" t="s">
        <v>152</v>
      </c>
      <c r="D56" s="10">
        <v>3</v>
      </c>
      <c r="E56" s="10"/>
      <c r="F56" s="10" t="e">
        <f t="shared" si="1"/>
        <v>#N/A</v>
      </c>
      <c r="G56" s="9"/>
      <c r="H56" s="9"/>
      <c r="I56" s="9"/>
      <c r="J56" s="9"/>
    </row>
    <row r="57" spans="2:10" ht="15.75" x14ac:dyDescent="0.25">
      <c r="B57" s="4" t="s">
        <v>38</v>
      </c>
      <c r="C57" s="4"/>
      <c r="D57" s="7">
        <f>SUM(D34:D42)+6</f>
        <v>33</v>
      </c>
      <c r="E57" s="7"/>
      <c r="F57" s="7" t="e">
        <f>SUM(F34:F56)</f>
        <v>#N/A</v>
      </c>
      <c r="G57" s="9"/>
      <c r="H57" s="9"/>
      <c r="I57" s="9"/>
      <c r="J57" s="9"/>
    </row>
    <row r="58" spans="2:10" ht="15.75" x14ac:dyDescent="0.25">
      <c r="B58" s="4" t="s">
        <v>39</v>
      </c>
      <c r="D58" s="7">
        <f>SUM(D32+D57)</f>
        <v>85</v>
      </c>
      <c r="E58" s="7"/>
      <c r="F58" s="7" t="e">
        <f>F32+F57</f>
        <v>#N/A</v>
      </c>
      <c r="G58" s="9"/>
      <c r="H58" s="9"/>
      <c r="I58" s="9"/>
      <c r="J58" s="9"/>
    </row>
    <row r="59" spans="2:10" ht="15.75" x14ac:dyDescent="0.25">
      <c r="B59" s="4"/>
      <c r="C59" s="4" t="s">
        <v>67</v>
      </c>
      <c r="D59" s="7"/>
      <c r="E59" s="12" t="e">
        <f>F58/D58</f>
        <v>#N/A</v>
      </c>
      <c r="F59" s="7"/>
      <c r="G59" s="9"/>
      <c r="H59" s="9"/>
      <c r="I59" s="9"/>
      <c r="J59" s="9"/>
    </row>
    <row r="60" spans="2:10" ht="15.75" x14ac:dyDescent="0.25">
      <c r="B60" s="4"/>
      <c r="C60" s="4"/>
      <c r="D60" s="7"/>
      <c r="E60" s="7"/>
      <c r="F60" s="7"/>
      <c r="G60" s="9"/>
      <c r="H60" s="9"/>
      <c r="I60" s="9"/>
      <c r="J60" s="9"/>
    </row>
    <row r="61" spans="2:10" ht="15.75" x14ac:dyDescent="0.25">
      <c r="B61" s="4"/>
      <c r="C61" s="4"/>
      <c r="D61" s="7"/>
      <c r="E61" s="7"/>
      <c r="F61" s="7"/>
      <c r="G61" s="9"/>
      <c r="H61" s="9"/>
      <c r="I61" s="9"/>
      <c r="J61" s="9"/>
    </row>
    <row r="62" spans="2:10" x14ac:dyDescent="0.25">
      <c r="B62" s="32"/>
      <c r="C62" s="32"/>
      <c r="D62" s="33"/>
      <c r="E62" s="33"/>
      <c r="F62" s="33"/>
      <c r="G62" s="9"/>
      <c r="H62" s="9"/>
      <c r="I62" s="9"/>
      <c r="J62" s="9"/>
    </row>
    <row r="63" spans="2:10" x14ac:dyDescent="0.25">
      <c r="B63" s="32"/>
      <c r="C63" s="32"/>
      <c r="D63" s="33"/>
      <c r="E63" s="33"/>
      <c r="F63" s="33"/>
      <c r="G63" s="9"/>
      <c r="H63" s="9"/>
      <c r="I63" s="9"/>
      <c r="J63" s="9"/>
    </row>
    <row r="64" spans="2:10" x14ac:dyDescent="0.25">
      <c r="B64" s="32"/>
      <c r="C64" s="32"/>
      <c r="D64" s="33"/>
      <c r="E64" s="33"/>
      <c r="F64" s="33"/>
      <c r="G64" s="9"/>
      <c r="H64" s="9"/>
      <c r="I64" s="9"/>
      <c r="J64" s="9"/>
    </row>
    <row r="65" spans="2:10" x14ac:dyDescent="0.25">
      <c r="B65" s="32"/>
      <c r="C65" s="32"/>
      <c r="D65" s="33"/>
      <c r="E65" s="33"/>
      <c r="F65" s="33"/>
      <c r="G65" s="9"/>
      <c r="H65" s="9"/>
      <c r="I65" s="9"/>
      <c r="J65" s="9"/>
    </row>
    <row r="66" spans="2:10" x14ac:dyDescent="0.25">
      <c r="B66" s="32"/>
      <c r="C66" s="32"/>
      <c r="D66" s="33"/>
      <c r="E66" s="33"/>
      <c r="F66" s="33"/>
      <c r="G66" s="9"/>
      <c r="H66" s="9"/>
      <c r="I66" s="9"/>
      <c r="J66" s="9"/>
    </row>
    <row r="67" spans="2:10" x14ac:dyDescent="0.25">
      <c r="B67" s="32"/>
      <c r="C67" s="32"/>
      <c r="D67" s="33"/>
      <c r="E67" s="33"/>
      <c r="F67" s="33"/>
      <c r="G67" s="9"/>
      <c r="H67" s="9"/>
      <c r="I67" s="9"/>
      <c r="J67" s="9"/>
    </row>
    <row r="68" spans="2:10" x14ac:dyDescent="0.25">
      <c r="B68" s="32"/>
      <c r="C68" s="32"/>
      <c r="D68" s="33"/>
      <c r="E68" s="33"/>
      <c r="F68" s="33"/>
      <c r="G68" s="9"/>
      <c r="H68" s="9"/>
      <c r="I68" s="9"/>
      <c r="J68" s="9"/>
    </row>
    <row r="69" spans="2:10" x14ac:dyDescent="0.25">
      <c r="B69" s="32"/>
      <c r="C69" s="32"/>
      <c r="D69" s="33"/>
      <c r="E69" s="33"/>
      <c r="F69" s="33"/>
      <c r="G69" s="9"/>
      <c r="H69" s="9"/>
      <c r="I69" s="9"/>
      <c r="J69" s="9"/>
    </row>
    <row r="70" spans="2:10" x14ac:dyDescent="0.25">
      <c r="B70" s="32"/>
      <c r="C70" s="32"/>
      <c r="D70" s="33"/>
      <c r="E70" s="33"/>
      <c r="F70" s="33"/>
      <c r="G70" s="9"/>
      <c r="H70" s="9"/>
      <c r="I70" s="9"/>
      <c r="J70" s="9"/>
    </row>
    <row r="71" spans="2:10" x14ac:dyDescent="0.25">
      <c r="B71" s="32"/>
      <c r="C71" s="32"/>
      <c r="D71" s="33"/>
      <c r="E71" s="33"/>
      <c r="F71" s="33"/>
      <c r="G71" s="9"/>
      <c r="H71" s="9"/>
      <c r="I71" s="9"/>
      <c r="J71" s="9"/>
    </row>
    <row r="72" spans="2:10" x14ac:dyDescent="0.25">
      <c r="B72" s="32"/>
      <c r="C72" s="32"/>
      <c r="D72" s="33"/>
      <c r="E72" s="33"/>
      <c r="F72" s="33"/>
      <c r="G72" s="9"/>
      <c r="H72" s="9"/>
      <c r="I72" s="9"/>
      <c r="J72" s="9"/>
    </row>
    <row r="73" spans="2:10" x14ac:dyDescent="0.25">
      <c r="B73" s="32"/>
      <c r="C73" s="32"/>
      <c r="D73" s="33"/>
      <c r="E73" s="33"/>
      <c r="F73" s="33"/>
      <c r="G73" s="9"/>
      <c r="H73" s="9"/>
      <c r="I73" s="9"/>
      <c r="J73" s="9"/>
    </row>
    <row r="74" spans="2:10" x14ac:dyDescent="0.25">
      <c r="B74" s="32"/>
      <c r="C74" s="32"/>
      <c r="D74" s="33"/>
      <c r="E74" s="33"/>
      <c r="F74" s="33"/>
      <c r="G74" s="36"/>
      <c r="H74" s="36"/>
      <c r="I74" s="36"/>
      <c r="J74" s="36"/>
    </row>
    <row r="75" spans="2:10" x14ac:dyDescent="0.25">
      <c r="B75" s="34"/>
      <c r="C75" s="34"/>
      <c r="D75" s="35"/>
      <c r="E75" s="35"/>
      <c r="F75" s="35"/>
      <c r="G75" s="36"/>
      <c r="H75" s="36"/>
      <c r="I75" s="36"/>
      <c r="J75" s="36"/>
    </row>
    <row r="76" spans="2:10" x14ac:dyDescent="0.25">
      <c r="B76" s="34"/>
      <c r="C76" s="34"/>
      <c r="D76" s="35"/>
      <c r="E76" s="35"/>
      <c r="F76" s="35"/>
      <c r="G76" s="36"/>
      <c r="H76" s="36"/>
      <c r="I76" s="36"/>
      <c r="J76" s="36"/>
    </row>
    <row r="77" spans="2:10" x14ac:dyDescent="0.25">
      <c r="B77" s="34"/>
      <c r="C77" s="34"/>
      <c r="D77" s="35"/>
      <c r="E77" s="35"/>
      <c r="F77" s="35"/>
      <c r="G77" s="36"/>
      <c r="H77" s="36"/>
      <c r="I77" s="36"/>
      <c r="J77" s="36"/>
    </row>
    <row r="78" spans="2:10" x14ac:dyDescent="0.25">
      <c r="B78" s="34"/>
      <c r="C78" s="34"/>
      <c r="D78" s="35"/>
      <c r="E78" s="35"/>
      <c r="F78" s="35"/>
      <c r="G78" s="36"/>
      <c r="H78" s="36"/>
      <c r="I78" s="36"/>
      <c r="J78" s="36"/>
    </row>
    <row r="79" spans="2:10" x14ac:dyDescent="0.25">
      <c r="B79" s="34"/>
      <c r="C79" s="34"/>
      <c r="D79" s="35"/>
      <c r="E79" s="35"/>
      <c r="F79" s="35"/>
      <c r="G79" s="36"/>
      <c r="H79" s="36"/>
      <c r="I79" s="36"/>
      <c r="J79" s="36"/>
    </row>
    <row r="80" spans="2:10" x14ac:dyDescent="0.25">
      <c r="B80" s="34"/>
      <c r="C80" s="34"/>
      <c r="D80" s="35"/>
      <c r="E80" s="35"/>
      <c r="F80" s="35"/>
      <c r="G80" s="36"/>
      <c r="H80" s="36"/>
      <c r="I80" s="36"/>
      <c r="J80" s="36"/>
    </row>
    <row r="81" spans="2:10" x14ac:dyDescent="0.25">
      <c r="B81" s="34"/>
      <c r="C81" s="34"/>
      <c r="D81" s="35"/>
      <c r="E81" s="35"/>
      <c r="F81" s="35"/>
      <c r="G81" s="36"/>
      <c r="H81" s="36"/>
      <c r="I81" s="36"/>
      <c r="J81" s="36"/>
    </row>
    <row r="82" spans="2:10" x14ac:dyDescent="0.25">
      <c r="B82" s="34"/>
      <c r="C82" s="34"/>
      <c r="D82" s="35"/>
      <c r="E82" s="35"/>
      <c r="F82" s="35"/>
      <c r="G82" s="36"/>
      <c r="H82" s="36"/>
      <c r="I82" s="36"/>
      <c r="J82" s="36"/>
    </row>
    <row r="83" spans="2:10" x14ac:dyDescent="0.25">
      <c r="B83" s="34"/>
      <c r="C83" s="34"/>
      <c r="D83" s="35"/>
      <c r="E83" s="35"/>
      <c r="F83" s="35"/>
      <c r="G83" s="36"/>
      <c r="H83" s="36"/>
      <c r="I83" s="36"/>
      <c r="J83" s="36"/>
    </row>
    <row r="84" spans="2:10" x14ac:dyDescent="0.25">
      <c r="B84" s="34"/>
      <c r="C84" s="34"/>
      <c r="D84" s="35"/>
      <c r="E84" s="35"/>
      <c r="F84" s="35"/>
      <c r="G84" s="36"/>
      <c r="H84" s="36"/>
      <c r="I84" s="36"/>
      <c r="J84" s="36"/>
    </row>
    <row r="85" spans="2:10" x14ac:dyDescent="0.25">
      <c r="B85" s="34"/>
      <c r="C85" s="34"/>
      <c r="D85" s="35"/>
      <c r="E85" s="35"/>
      <c r="F85" s="35"/>
      <c r="G85" s="36"/>
      <c r="H85" s="36"/>
      <c r="I85" s="36"/>
      <c r="J85" s="36"/>
    </row>
    <row r="86" spans="2:10" x14ac:dyDescent="0.25">
      <c r="B86" s="34"/>
      <c r="C86" s="34"/>
      <c r="D86" s="35"/>
      <c r="E86" s="35"/>
      <c r="F86" s="35"/>
      <c r="G86" s="36"/>
      <c r="H86" s="36"/>
      <c r="I86" s="36"/>
      <c r="J86" s="36"/>
    </row>
    <row r="87" spans="2:10" x14ac:dyDescent="0.25">
      <c r="B87" s="34"/>
      <c r="C87" s="34"/>
      <c r="D87" s="35"/>
      <c r="E87" s="35"/>
      <c r="F87" s="35"/>
      <c r="G87" s="36"/>
      <c r="H87" s="36"/>
      <c r="I87" s="36"/>
      <c r="J87" s="36"/>
    </row>
    <row r="88" spans="2:10" x14ac:dyDescent="0.25">
      <c r="B88" s="34"/>
      <c r="C88" s="34"/>
      <c r="D88" s="35"/>
      <c r="E88" s="35"/>
      <c r="F88" s="35"/>
      <c r="G88" s="36"/>
      <c r="H88" s="36"/>
      <c r="I88" s="36"/>
      <c r="J88" s="36"/>
    </row>
    <row r="89" spans="2:10" x14ac:dyDescent="0.25">
      <c r="B89" s="34"/>
      <c r="C89" s="34"/>
      <c r="D89" s="35"/>
      <c r="E89" s="35"/>
      <c r="F89" s="35"/>
      <c r="G89" s="36"/>
      <c r="H89" s="36"/>
      <c r="I89" s="36"/>
      <c r="J89" s="36"/>
    </row>
    <row r="90" spans="2:10" x14ac:dyDescent="0.25">
      <c r="B90" s="34"/>
      <c r="C90" s="34"/>
      <c r="D90" s="35"/>
      <c r="E90" s="35"/>
      <c r="F90" s="35"/>
      <c r="G90" s="36"/>
      <c r="H90" s="36"/>
      <c r="I90" s="36"/>
      <c r="J90" s="36"/>
    </row>
    <row r="91" spans="2:10" x14ac:dyDescent="0.25">
      <c r="B91" s="34"/>
      <c r="C91" s="34"/>
      <c r="D91" s="35"/>
      <c r="E91" s="35"/>
      <c r="F91" s="35"/>
      <c r="G91" s="36"/>
      <c r="H91" s="36"/>
      <c r="I91" s="36"/>
      <c r="J91" s="36"/>
    </row>
    <row r="92" spans="2:10" x14ac:dyDescent="0.25">
      <c r="B92" s="34"/>
      <c r="C92" s="34"/>
      <c r="D92" s="35"/>
      <c r="E92" s="35"/>
      <c r="F92" s="35"/>
      <c r="G92" s="36"/>
      <c r="H92" s="36"/>
      <c r="I92" s="36"/>
      <c r="J92" s="36"/>
    </row>
    <row r="93" spans="2:10" x14ac:dyDescent="0.25">
      <c r="B93" s="34"/>
      <c r="C93" s="34"/>
      <c r="D93" s="35"/>
      <c r="E93" s="35"/>
      <c r="F93" s="35"/>
      <c r="G93" s="36"/>
      <c r="H93" s="36"/>
      <c r="I93" s="36"/>
      <c r="J93" s="36"/>
    </row>
    <row r="94" spans="2:10" x14ac:dyDescent="0.25">
      <c r="B94" s="34"/>
      <c r="C94" s="34"/>
      <c r="D94" s="35"/>
      <c r="E94" s="35"/>
      <c r="F94" s="35"/>
      <c r="G94" s="36"/>
      <c r="H94" s="36"/>
      <c r="I94" s="36"/>
      <c r="J94" s="36"/>
    </row>
    <row r="95" spans="2:10" x14ac:dyDescent="0.25">
      <c r="B95" s="34"/>
      <c r="C95" s="34"/>
      <c r="D95" s="35"/>
      <c r="E95" s="35"/>
      <c r="F95" s="35"/>
      <c r="G95" s="36"/>
      <c r="H95" s="36"/>
      <c r="I95" s="36"/>
      <c r="J95" s="36"/>
    </row>
    <row r="96" spans="2:10" x14ac:dyDescent="0.25">
      <c r="B96" s="34"/>
      <c r="C96" s="34"/>
      <c r="D96" s="35"/>
      <c r="E96" s="35"/>
      <c r="F96" s="35"/>
      <c r="G96" s="36"/>
      <c r="H96" s="36"/>
      <c r="I96" s="36"/>
      <c r="J96" s="36"/>
    </row>
    <row r="97" spans="2:10" x14ac:dyDescent="0.25">
      <c r="B97" s="34"/>
      <c r="C97" s="34"/>
      <c r="D97" s="35"/>
      <c r="E97" s="35"/>
      <c r="F97" s="35"/>
      <c r="G97" s="36"/>
      <c r="H97" s="36"/>
      <c r="I97" s="36"/>
      <c r="J97" s="36"/>
    </row>
    <row r="98" spans="2:10" x14ac:dyDescent="0.25">
      <c r="B98" s="34"/>
      <c r="C98" s="34"/>
      <c r="D98" s="35"/>
      <c r="E98" s="35"/>
      <c r="F98" s="35"/>
      <c r="G98" s="36"/>
      <c r="H98" s="36"/>
      <c r="I98" s="36"/>
      <c r="J98" s="36"/>
    </row>
    <row r="99" spans="2:10" x14ac:dyDescent="0.25">
      <c r="B99" s="34"/>
      <c r="C99" s="34"/>
      <c r="D99" s="35"/>
      <c r="E99" s="35"/>
      <c r="F99" s="35"/>
      <c r="G99" s="36"/>
      <c r="H99" s="36"/>
      <c r="I99" s="36"/>
      <c r="J99" s="36"/>
    </row>
    <row r="100" spans="2:10" x14ac:dyDescent="0.25">
      <c r="B100" s="34"/>
      <c r="C100" s="34"/>
      <c r="D100" s="35"/>
      <c r="E100" s="35"/>
      <c r="F100" s="35"/>
      <c r="G100" s="36"/>
      <c r="H100" s="36"/>
      <c r="I100" s="36"/>
      <c r="J100" s="36"/>
    </row>
    <row r="101" spans="2:10" x14ac:dyDescent="0.25">
      <c r="B101" s="34"/>
      <c r="C101" s="34"/>
      <c r="D101" s="35"/>
      <c r="E101" s="35"/>
      <c r="F101" s="35"/>
      <c r="G101" s="36"/>
      <c r="H101" s="36"/>
      <c r="I101" s="36"/>
      <c r="J101" s="36"/>
    </row>
    <row r="102" spans="2:10" x14ac:dyDescent="0.25">
      <c r="B102" s="34"/>
      <c r="C102" s="34"/>
      <c r="D102" s="35"/>
      <c r="E102" s="35"/>
      <c r="F102" s="35"/>
      <c r="G102" s="36"/>
      <c r="H102" s="36"/>
      <c r="I102" s="36"/>
      <c r="J102" s="36"/>
    </row>
    <row r="103" spans="2:10" x14ac:dyDescent="0.25">
      <c r="B103" s="34"/>
      <c r="C103" s="34"/>
      <c r="D103" s="35"/>
      <c r="E103" s="35"/>
      <c r="F103" s="35"/>
      <c r="G103" s="36"/>
      <c r="H103" s="36"/>
      <c r="I103" s="36"/>
      <c r="J103" s="36"/>
    </row>
    <row r="104" spans="2:10" x14ac:dyDescent="0.25">
      <c r="B104" s="34"/>
      <c r="C104" s="34"/>
      <c r="D104" s="35"/>
      <c r="E104" s="35"/>
      <c r="F104" s="35"/>
      <c r="G104" s="36"/>
      <c r="H104" s="36"/>
      <c r="I104" s="36"/>
      <c r="J104" s="36"/>
    </row>
    <row r="105" spans="2:10" x14ac:dyDescent="0.25">
      <c r="B105" s="36"/>
      <c r="C105" s="36"/>
      <c r="D105" s="37"/>
      <c r="E105" s="37"/>
      <c r="F105" s="37"/>
      <c r="G105" s="36"/>
      <c r="H105" s="36"/>
      <c r="I105" s="36"/>
      <c r="J105" s="36"/>
    </row>
    <row r="106" spans="2:10" x14ac:dyDescent="0.25">
      <c r="B106" s="36"/>
      <c r="C106" s="36"/>
      <c r="D106" s="37"/>
      <c r="E106" s="37"/>
      <c r="F106" s="37"/>
      <c r="G106" s="36"/>
      <c r="H106" s="36"/>
      <c r="I106" s="36"/>
      <c r="J106" s="36"/>
    </row>
    <row r="107" spans="2:10" x14ac:dyDescent="0.25">
      <c r="B107" s="36"/>
      <c r="C107" s="36"/>
      <c r="D107" s="37"/>
      <c r="E107" s="37"/>
      <c r="F107" s="37"/>
      <c r="G107" s="36"/>
      <c r="H107" s="36"/>
      <c r="I107" s="36"/>
      <c r="J107" s="36"/>
    </row>
    <row r="108" spans="2:10" x14ac:dyDescent="0.25">
      <c r="B108" s="36"/>
      <c r="C108" s="36"/>
      <c r="D108" s="37"/>
      <c r="E108" s="37"/>
      <c r="F108" s="37"/>
      <c r="G108" s="36"/>
      <c r="H108" s="36"/>
      <c r="I108" s="36"/>
      <c r="J108" s="36"/>
    </row>
    <row r="109" spans="2:10" x14ac:dyDescent="0.25">
      <c r="B109" s="36"/>
      <c r="C109" s="36"/>
      <c r="D109" s="37"/>
      <c r="E109" s="37"/>
      <c r="F109" s="37"/>
      <c r="G109" s="36"/>
      <c r="H109" s="36"/>
      <c r="I109" s="36"/>
      <c r="J109" s="36"/>
    </row>
    <row r="110" spans="2:10" x14ac:dyDescent="0.25">
      <c r="B110" s="36"/>
      <c r="C110" s="36"/>
      <c r="D110" s="37"/>
      <c r="E110" s="37"/>
      <c r="F110" s="37"/>
      <c r="G110" s="36"/>
      <c r="H110" s="36"/>
      <c r="I110" s="36"/>
      <c r="J110" s="36"/>
    </row>
    <row r="111" spans="2:10" x14ac:dyDescent="0.25">
      <c r="B111" s="36"/>
      <c r="C111" s="36"/>
      <c r="D111" s="37"/>
      <c r="E111" s="37"/>
      <c r="F111" s="37"/>
      <c r="G111" s="36"/>
      <c r="H111" s="36"/>
      <c r="I111" s="36"/>
      <c r="J111" s="36"/>
    </row>
    <row r="112" spans="2:10" x14ac:dyDescent="0.25">
      <c r="B112" s="36"/>
      <c r="C112" s="36"/>
      <c r="D112" s="37"/>
      <c r="E112" s="37"/>
      <c r="F112" s="37"/>
    </row>
  </sheetData>
  <mergeCells count="5">
    <mergeCell ref="B3:G3"/>
    <mergeCell ref="B4:G4"/>
    <mergeCell ref="B5:G5"/>
    <mergeCell ref="B8:F9"/>
    <mergeCell ref="B10:F1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B4BC0-E9B7-495E-8818-C37DB85F1105}">
  <sheetPr>
    <tabColor rgb="FF00B0F0"/>
  </sheetPr>
  <dimension ref="B1:J119"/>
  <sheetViews>
    <sheetView topLeftCell="A31" zoomScaleNormal="100" workbookViewId="0"/>
  </sheetViews>
  <sheetFormatPr defaultRowHeight="15" x14ac:dyDescent="0.25"/>
  <cols>
    <col min="1" max="1" width="10.140625" bestFit="1" customWidth="1"/>
    <col min="2" max="2" width="12" customWidth="1"/>
    <col min="3" max="3" width="56.42578125" customWidth="1"/>
    <col min="4" max="4" width="13.5703125" style="1" customWidth="1"/>
    <col min="5" max="5" width="10.5703125" style="1" customWidth="1"/>
    <col min="6" max="6" width="10.140625" style="1" customWidth="1"/>
    <col min="7" max="7" width="15.140625" customWidth="1"/>
  </cols>
  <sheetData>
    <row r="1" spans="2:10" s="8" customFormat="1" ht="36.75" customHeight="1" x14ac:dyDescent="0.3">
      <c r="B1" s="3" t="s">
        <v>56</v>
      </c>
      <c r="D1" s="5" t="s">
        <v>58</v>
      </c>
      <c r="E1" s="53"/>
    </row>
    <row r="2" spans="2:10" s="16" customFormat="1" ht="15.75" x14ac:dyDescent="0.25">
      <c r="B2" s="40" t="s">
        <v>71</v>
      </c>
      <c r="C2" s="40"/>
      <c r="D2" s="40"/>
      <c r="E2" s="40"/>
      <c r="F2" s="15"/>
      <c r="G2" s="24"/>
      <c r="H2" s="24"/>
      <c r="I2" s="24"/>
      <c r="J2" s="24"/>
    </row>
    <row r="3" spans="2:10" s="14" customFormat="1" ht="18.75" x14ac:dyDescent="0.3">
      <c r="B3" s="64" t="s">
        <v>73</v>
      </c>
      <c r="C3" s="64"/>
      <c r="D3" s="64"/>
      <c r="E3" s="64"/>
      <c r="F3" s="64"/>
      <c r="G3" s="64"/>
      <c r="H3" s="18"/>
      <c r="I3" s="18"/>
      <c r="J3" s="18"/>
    </row>
    <row r="4" spans="2:10" s="14" customFormat="1" ht="18.75" x14ac:dyDescent="0.3">
      <c r="B4" s="64" t="s">
        <v>0</v>
      </c>
      <c r="C4" s="64"/>
      <c r="D4" s="64"/>
      <c r="E4" s="64"/>
      <c r="F4" s="64"/>
      <c r="G4" s="64"/>
      <c r="H4" s="18"/>
      <c r="I4" s="18"/>
      <c r="J4" s="18"/>
    </row>
    <row r="5" spans="2:10" s="14" customFormat="1" ht="18.75" x14ac:dyDescent="0.3">
      <c r="B5" s="64" t="s">
        <v>1</v>
      </c>
      <c r="C5" s="64"/>
      <c r="D5" s="64"/>
      <c r="E5" s="64"/>
      <c r="F5" s="64"/>
      <c r="G5" s="64"/>
      <c r="H5" s="18"/>
      <c r="I5" s="18"/>
      <c r="J5" s="18"/>
    </row>
    <row r="6" spans="2:10" x14ac:dyDescent="0.25">
      <c r="B6" s="9"/>
      <c r="C6" s="9"/>
      <c r="D6" s="10"/>
      <c r="E6" s="10"/>
      <c r="F6" s="10"/>
      <c r="G6" s="24"/>
      <c r="H6" s="24"/>
      <c r="I6" s="24"/>
      <c r="J6" s="24"/>
    </row>
    <row r="7" spans="2:10" x14ac:dyDescent="0.25">
      <c r="B7" s="9"/>
      <c r="C7" s="9"/>
      <c r="D7" s="10"/>
      <c r="E7" s="10"/>
      <c r="F7" s="10"/>
      <c r="G7" s="9"/>
      <c r="H7" s="9"/>
      <c r="I7" s="9"/>
      <c r="J7" s="9"/>
    </row>
    <row r="8" spans="2:10" ht="15" customHeight="1" x14ac:dyDescent="0.25">
      <c r="B8" s="65" t="s">
        <v>69</v>
      </c>
      <c r="C8" s="65"/>
      <c r="D8" s="65"/>
      <c r="E8" s="65"/>
      <c r="F8" s="65"/>
      <c r="G8" s="38"/>
      <c r="H8" s="38"/>
      <c r="I8" s="38"/>
      <c r="J8" s="38"/>
    </row>
    <row r="9" spans="2:10" ht="29.25" customHeight="1" x14ac:dyDescent="0.25">
      <c r="B9" s="65"/>
      <c r="C9" s="65"/>
      <c r="D9" s="65"/>
      <c r="E9" s="65"/>
      <c r="F9" s="65"/>
      <c r="G9" s="9"/>
      <c r="H9" s="9"/>
      <c r="I9" s="9"/>
      <c r="J9" s="9"/>
    </row>
    <row r="10" spans="2:10" ht="28.5" customHeight="1" x14ac:dyDescent="0.25">
      <c r="B10" s="65" t="s">
        <v>59</v>
      </c>
      <c r="C10" s="65"/>
      <c r="D10" s="65"/>
      <c r="E10" s="65"/>
      <c r="F10" s="65"/>
      <c r="G10" s="38"/>
      <c r="H10" s="38"/>
      <c r="I10" s="38"/>
      <c r="J10" s="38"/>
    </row>
    <row r="11" spans="2:10" x14ac:dyDescent="0.25">
      <c r="B11" s="9"/>
      <c r="C11" s="9"/>
      <c r="D11" s="10"/>
      <c r="E11" s="10"/>
      <c r="F11" s="10"/>
      <c r="G11" s="9"/>
      <c r="H11" s="9"/>
      <c r="I11" s="9"/>
      <c r="J11" s="9"/>
    </row>
    <row r="12" spans="2:10" ht="54.75" customHeight="1" x14ac:dyDescent="0.3">
      <c r="B12" s="19" t="s">
        <v>2</v>
      </c>
      <c r="C12" s="13" t="s">
        <v>222</v>
      </c>
      <c r="D12" s="20" t="s">
        <v>48</v>
      </c>
      <c r="E12" s="20" t="s">
        <v>5</v>
      </c>
      <c r="F12" s="20" t="s">
        <v>6</v>
      </c>
      <c r="G12" s="44" t="s">
        <v>100</v>
      </c>
      <c r="H12" s="9"/>
      <c r="I12" s="9"/>
      <c r="J12" s="9"/>
    </row>
    <row r="13" spans="2:10" x14ac:dyDescent="0.25">
      <c r="B13" s="2" t="s">
        <v>60</v>
      </c>
      <c r="C13" s="9"/>
      <c r="D13" s="10"/>
      <c r="E13" s="10"/>
      <c r="F13" s="10"/>
      <c r="G13" s="9"/>
      <c r="H13" s="9"/>
      <c r="I13" s="9"/>
      <c r="J13" s="9"/>
    </row>
    <row r="14" spans="2:10" s="16" customFormat="1" x14ac:dyDescent="0.25">
      <c r="B14" s="24" t="s">
        <v>7</v>
      </c>
      <c r="C14" s="24" t="s">
        <v>47</v>
      </c>
      <c r="D14" s="17">
        <v>3</v>
      </c>
      <c r="E14" s="17"/>
      <c r="F14" s="17" t="e">
        <f t="shared" ref="F14:F30" si="0">D14*VLOOKUP(E14,Honor_Points,2)</f>
        <v>#N/A</v>
      </c>
      <c r="G14" s="24"/>
      <c r="H14" s="24"/>
      <c r="I14" s="24"/>
      <c r="J14" s="24"/>
    </row>
    <row r="15" spans="2:10" s="16" customFormat="1" x14ac:dyDescent="0.25">
      <c r="B15" s="24" t="s">
        <v>61</v>
      </c>
      <c r="C15" s="24" t="s">
        <v>9</v>
      </c>
      <c r="D15" s="17">
        <v>1</v>
      </c>
      <c r="E15" s="17"/>
      <c r="F15" s="17" t="e">
        <f t="shared" si="0"/>
        <v>#N/A</v>
      </c>
      <c r="G15" s="24"/>
      <c r="H15" s="24"/>
      <c r="I15" s="24"/>
      <c r="J15" s="24"/>
    </row>
    <row r="16" spans="2:10" x14ac:dyDescent="0.25">
      <c r="B16" s="9" t="s">
        <v>62</v>
      </c>
      <c r="C16" s="9" t="s">
        <v>63</v>
      </c>
      <c r="D16" s="10">
        <v>3</v>
      </c>
      <c r="E16" s="10"/>
      <c r="F16" s="10" t="e">
        <f t="shared" si="0"/>
        <v>#N/A</v>
      </c>
      <c r="G16" s="9"/>
      <c r="H16" s="9"/>
      <c r="I16" s="9"/>
      <c r="J16" s="9"/>
    </row>
    <row r="17" spans="2:10" x14ac:dyDescent="0.25">
      <c r="B17" s="9" t="s">
        <v>155</v>
      </c>
      <c r="C17" s="9" t="s">
        <v>156</v>
      </c>
      <c r="D17" s="10">
        <v>3</v>
      </c>
      <c r="E17" s="10"/>
      <c r="F17" s="10" t="e">
        <f t="shared" si="0"/>
        <v>#N/A</v>
      </c>
      <c r="G17" s="9"/>
      <c r="H17" s="9"/>
      <c r="I17" s="9"/>
      <c r="J17" s="9"/>
    </row>
    <row r="18" spans="2:10" x14ac:dyDescent="0.25">
      <c r="B18" s="9" t="s">
        <v>108</v>
      </c>
      <c r="C18" s="9" t="s">
        <v>109</v>
      </c>
      <c r="D18" s="10">
        <v>4</v>
      </c>
      <c r="E18" s="10"/>
      <c r="F18" s="10" t="e">
        <f t="shared" si="0"/>
        <v>#N/A</v>
      </c>
      <c r="G18" s="9"/>
      <c r="H18" s="9"/>
      <c r="I18" s="9"/>
      <c r="J18" s="9"/>
    </row>
    <row r="19" spans="2:10" x14ac:dyDescent="0.25">
      <c r="B19" s="9" t="s">
        <v>64</v>
      </c>
      <c r="C19" s="9" t="s">
        <v>110</v>
      </c>
      <c r="D19" s="10">
        <v>3</v>
      </c>
      <c r="E19" s="10"/>
      <c r="F19" s="10" t="e">
        <f t="shared" si="0"/>
        <v>#N/A</v>
      </c>
      <c r="G19" s="9"/>
      <c r="H19" s="9"/>
      <c r="I19" s="9"/>
      <c r="J19" s="9"/>
    </row>
    <row r="20" spans="2:10" x14ac:dyDescent="0.25">
      <c r="B20" s="9" t="s">
        <v>93</v>
      </c>
      <c r="C20" s="9" t="s">
        <v>94</v>
      </c>
      <c r="D20" s="10">
        <v>1</v>
      </c>
      <c r="E20" s="10"/>
      <c r="F20" s="10" t="e">
        <f t="shared" si="0"/>
        <v>#N/A</v>
      </c>
      <c r="G20" s="9"/>
      <c r="H20" s="9"/>
      <c r="I20" s="9"/>
      <c r="J20" s="9"/>
    </row>
    <row r="21" spans="2:10" x14ac:dyDescent="0.25">
      <c r="B21" s="9" t="s">
        <v>93</v>
      </c>
      <c r="C21" s="9" t="s">
        <v>94</v>
      </c>
      <c r="D21" s="10">
        <v>1</v>
      </c>
      <c r="E21" s="10"/>
      <c r="F21" s="10" t="e">
        <f t="shared" si="0"/>
        <v>#N/A</v>
      </c>
      <c r="G21" s="9"/>
      <c r="H21" s="9"/>
      <c r="I21" s="9"/>
      <c r="J21" s="9"/>
    </row>
    <row r="22" spans="2:10" x14ac:dyDescent="0.25">
      <c r="B22" s="9" t="s">
        <v>19</v>
      </c>
      <c r="C22" s="9" t="s">
        <v>31</v>
      </c>
      <c r="D22" s="10">
        <v>3</v>
      </c>
      <c r="E22" s="10"/>
      <c r="F22" s="10" t="e">
        <f t="shared" si="0"/>
        <v>#N/A</v>
      </c>
      <c r="G22" s="9"/>
      <c r="H22" s="9"/>
      <c r="I22" s="9"/>
      <c r="J22" s="9"/>
    </row>
    <row r="23" spans="2:10" x14ac:dyDescent="0.25">
      <c r="B23" s="9" t="s">
        <v>20</v>
      </c>
      <c r="C23" s="9" t="s">
        <v>32</v>
      </c>
      <c r="D23" s="10">
        <v>3</v>
      </c>
      <c r="E23" s="10"/>
      <c r="F23" s="10" t="e">
        <f t="shared" si="0"/>
        <v>#N/A</v>
      </c>
      <c r="G23" s="9"/>
      <c r="H23" s="9"/>
      <c r="I23" s="9"/>
      <c r="J23" s="9"/>
    </row>
    <row r="24" spans="2:10" x14ac:dyDescent="0.25">
      <c r="B24" s="9" t="s">
        <v>21</v>
      </c>
      <c r="C24" s="9" t="s">
        <v>33</v>
      </c>
      <c r="D24" s="10">
        <v>1</v>
      </c>
      <c r="E24" s="10"/>
      <c r="F24" s="10" t="e">
        <f>D24*VLOOKUP(E24,Honor_Points,2)</f>
        <v>#N/A</v>
      </c>
      <c r="G24" s="9"/>
      <c r="H24" s="9"/>
      <c r="I24" s="9"/>
      <c r="J24" s="9"/>
    </row>
    <row r="25" spans="2:10" x14ac:dyDescent="0.25">
      <c r="B25" s="9" t="s">
        <v>75</v>
      </c>
      <c r="C25" s="9" t="s">
        <v>76</v>
      </c>
      <c r="D25" s="10">
        <v>1</v>
      </c>
      <c r="E25" s="10"/>
      <c r="F25" s="10" t="e">
        <f t="shared" si="0"/>
        <v>#N/A</v>
      </c>
      <c r="G25" s="9"/>
      <c r="H25" s="9"/>
      <c r="I25" s="9"/>
      <c r="J25" s="9"/>
    </row>
    <row r="26" spans="2:10" x14ac:dyDescent="0.25">
      <c r="B26" s="9" t="s">
        <v>22</v>
      </c>
      <c r="C26" s="9" t="s">
        <v>34</v>
      </c>
      <c r="D26" s="10">
        <v>3</v>
      </c>
      <c r="E26" s="10"/>
      <c r="F26" s="10" t="e">
        <f>D26*VLOOKUP(E26,Honor_Points,2)</f>
        <v>#N/A</v>
      </c>
      <c r="G26" s="9"/>
      <c r="H26" s="9"/>
      <c r="I26" s="9"/>
      <c r="J26" s="9"/>
    </row>
    <row r="27" spans="2:10" x14ac:dyDescent="0.25">
      <c r="B27" s="9" t="s">
        <v>23</v>
      </c>
      <c r="C27" s="9" t="s">
        <v>35</v>
      </c>
      <c r="D27" s="10">
        <v>2</v>
      </c>
      <c r="E27" s="10"/>
      <c r="F27" s="10" t="e">
        <f>D27*VLOOKUP(E27,Honor_Points,2)</f>
        <v>#N/A</v>
      </c>
      <c r="G27" s="9"/>
      <c r="H27" s="9"/>
      <c r="I27" s="9"/>
      <c r="J27" s="9"/>
    </row>
    <row r="28" spans="2:10" x14ac:dyDescent="0.25">
      <c r="B28" s="9" t="s">
        <v>106</v>
      </c>
      <c r="C28" s="9" t="s">
        <v>107</v>
      </c>
      <c r="D28" s="1">
        <v>3</v>
      </c>
      <c r="F28" s="10" t="e">
        <f>D28*VLOOKUP(E28,Honor_Points,2)</f>
        <v>#N/A</v>
      </c>
      <c r="G28" s="9"/>
      <c r="H28" s="9"/>
      <c r="I28" s="9"/>
      <c r="J28" s="9"/>
    </row>
    <row r="29" spans="2:10" x14ac:dyDescent="0.25">
      <c r="B29" s="45" t="s">
        <v>84</v>
      </c>
      <c r="C29" s="45" t="s">
        <v>111</v>
      </c>
      <c r="D29" s="46">
        <v>2</v>
      </c>
      <c r="E29" s="10"/>
      <c r="F29" s="10" t="e">
        <f t="shared" si="0"/>
        <v>#N/A</v>
      </c>
      <c r="G29" s="9"/>
      <c r="H29" s="9"/>
      <c r="I29" s="9"/>
      <c r="J29" s="9"/>
    </row>
    <row r="30" spans="2:10" x14ac:dyDescent="0.25">
      <c r="B30" s="45" t="s">
        <v>86</v>
      </c>
      <c r="C30" s="45" t="s">
        <v>87</v>
      </c>
      <c r="D30" s="46">
        <v>2</v>
      </c>
      <c r="E30" s="10"/>
      <c r="F30" s="10" t="e">
        <f t="shared" si="0"/>
        <v>#N/A</v>
      </c>
      <c r="G30" s="9"/>
      <c r="H30" s="9"/>
      <c r="I30" s="9"/>
      <c r="J30" s="9"/>
    </row>
    <row r="31" spans="2:10" x14ac:dyDescent="0.25">
      <c r="B31" s="9" t="s">
        <v>65</v>
      </c>
      <c r="C31" s="9" t="s">
        <v>66</v>
      </c>
      <c r="D31" s="10">
        <v>13</v>
      </c>
      <c r="E31" s="10"/>
      <c r="F31" s="10"/>
      <c r="G31" s="9"/>
      <c r="H31" s="9"/>
      <c r="I31" s="9"/>
      <c r="J31" s="9"/>
    </row>
    <row r="32" spans="2:10" x14ac:dyDescent="0.25">
      <c r="B32" s="9"/>
      <c r="C32" s="39" t="s">
        <v>68</v>
      </c>
      <c r="D32" s="10">
        <f>SUM(D14:D31)</f>
        <v>52</v>
      </c>
      <c r="E32" s="10"/>
      <c r="F32" s="10" t="e">
        <f>SUM(F14:F30)</f>
        <v>#N/A</v>
      </c>
      <c r="G32" s="9"/>
      <c r="H32" s="9"/>
      <c r="I32" s="9"/>
      <c r="J32" s="9"/>
    </row>
    <row r="33" spans="2:10" ht="18.75" x14ac:dyDescent="0.3">
      <c r="B33" s="3" t="s">
        <v>254</v>
      </c>
      <c r="C33" s="9"/>
      <c r="D33" s="10"/>
      <c r="E33" s="10"/>
      <c r="F33" s="10"/>
      <c r="G33" s="9"/>
      <c r="H33" s="9"/>
      <c r="I33" s="9"/>
      <c r="J33" s="9"/>
    </row>
    <row r="34" spans="2:10" ht="15" customHeight="1" x14ac:dyDescent="0.25">
      <c r="B34" s="9" t="s">
        <v>479</v>
      </c>
      <c r="C34" s="9" t="s">
        <v>478</v>
      </c>
      <c r="D34" s="10">
        <v>3</v>
      </c>
      <c r="E34" s="10"/>
      <c r="F34" s="10"/>
      <c r="G34" s="9"/>
      <c r="H34" s="9"/>
      <c r="I34" s="9"/>
      <c r="J34" s="9"/>
    </row>
    <row r="35" spans="2:10" ht="15.75" x14ac:dyDescent="0.25">
      <c r="B35" s="61" t="s">
        <v>443</v>
      </c>
      <c r="C35" s="9"/>
      <c r="D35" s="10"/>
      <c r="E35" s="10"/>
      <c r="F35" s="10"/>
      <c r="G35" s="9"/>
      <c r="H35" s="9"/>
      <c r="I35" s="9"/>
      <c r="J35" s="9"/>
    </row>
    <row r="36" spans="2:10" x14ac:dyDescent="0.25">
      <c r="B36" s="9" t="s">
        <v>432</v>
      </c>
      <c r="C36" s="9" t="s">
        <v>433</v>
      </c>
      <c r="D36" s="10">
        <v>3</v>
      </c>
      <c r="E36" s="10"/>
      <c r="F36" s="10" t="e">
        <f t="shared" ref="F36:F63" si="1">D36*VLOOKUP(E36,Honor_Points,2)</f>
        <v>#N/A</v>
      </c>
      <c r="G36" s="9"/>
      <c r="H36" s="9"/>
      <c r="I36" s="9"/>
      <c r="J36" s="9"/>
    </row>
    <row r="37" spans="2:10" x14ac:dyDescent="0.25">
      <c r="B37" s="9" t="s">
        <v>434</v>
      </c>
      <c r="C37" s="9" t="s">
        <v>435</v>
      </c>
      <c r="D37" s="10">
        <v>3</v>
      </c>
      <c r="E37" s="10"/>
      <c r="F37" s="10" t="e">
        <f t="shared" si="1"/>
        <v>#N/A</v>
      </c>
      <c r="G37" s="9"/>
      <c r="H37" s="9"/>
      <c r="I37" s="9"/>
      <c r="J37" s="9"/>
    </row>
    <row r="38" spans="2:10" x14ac:dyDescent="0.25">
      <c r="B38" s="9" t="s">
        <v>436</v>
      </c>
      <c r="C38" s="9" t="s">
        <v>437</v>
      </c>
      <c r="D38" s="10">
        <v>3</v>
      </c>
      <c r="E38" s="10"/>
      <c r="F38" s="10" t="e">
        <f t="shared" si="1"/>
        <v>#N/A</v>
      </c>
      <c r="G38" s="9"/>
      <c r="H38" s="9"/>
      <c r="I38" s="9"/>
      <c r="J38" s="9"/>
    </row>
    <row r="39" spans="2:10" x14ac:dyDescent="0.25">
      <c r="B39" s="9" t="s">
        <v>438</v>
      </c>
      <c r="C39" s="9" t="s">
        <v>484</v>
      </c>
      <c r="D39" s="10">
        <v>3</v>
      </c>
      <c r="E39" s="10"/>
      <c r="F39" s="10" t="e">
        <f t="shared" si="1"/>
        <v>#N/A</v>
      </c>
      <c r="G39" s="9"/>
      <c r="H39" s="9"/>
      <c r="I39" s="9"/>
      <c r="J39" s="9"/>
    </row>
    <row r="40" spans="2:10" x14ac:dyDescent="0.25">
      <c r="B40" s="9" t="s">
        <v>439</v>
      </c>
      <c r="C40" s="9" t="s">
        <v>440</v>
      </c>
      <c r="D40" s="10">
        <v>3</v>
      </c>
      <c r="E40" s="10"/>
      <c r="F40" s="10" t="e">
        <f t="shared" si="1"/>
        <v>#N/A</v>
      </c>
      <c r="G40" s="9"/>
      <c r="H40" s="9"/>
      <c r="I40" s="9"/>
      <c r="J40" s="9"/>
    </row>
    <row r="41" spans="2:10" x14ac:dyDescent="0.25">
      <c r="B41" s="9" t="s">
        <v>480</v>
      </c>
      <c r="C41" s="9" t="s">
        <v>481</v>
      </c>
      <c r="D41" s="10">
        <v>3</v>
      </c>
      <c r="E41" s="10"/>
      <c r="F41" s="10" t="e">
        <f t="shared" si="1"/>
        <v>#N/A</v>
      </c>
      <c r="G41" s="9"/>
      <c r="H41" s="9"/>
      <c r="I41" s="9"/>
      <c r="J41" s="9"/>
    </row>
    <row r="42" spans="2:10" x14ac:dyDescent="0.25">
      <c r="B42" s="59" t="s">
        <v>441</v>
      </c>
      <c r="C42" s="9"/>
      <c r="D42" s="10"/>
      <c r="E42" s="10"/>
      <c r="F42" s="10"/>
      <c r="G42" s="9"/>
      <c r="H42" s="9"/>
      <c r="I42" s="9"/>
      <c r="J42" s="9"/>
    </row>
    <row r="43" spans="2:10" x14ac:dyDescent="0.25">
      <c r="B43" s="9" t="s">
        <v>442</v>
      </c>
      <c r="C43" s="9"/>
      <c r="D43" s="10">
        <v>3</v>
      </c>
      <c r="E43" s="10"/>
      <c r="F43" s="10" t="e">
        <f t="shared" si="1"/>
        <v>#N/A</v>
      </c>
      <c r="G43" s="9"/>
      <c r="H43" s="9"/>
      <c r="I43" s="9"/>
      <c r="J43" s="9"/>
    </row>
    <row r="44" spans="2:10" x14ac:dyDescent="0.25">
      <c r="B44" s="9" t="s">
        <v>442</v>
      </c>
      <c r="C44" s="9"/>
      <c r="D44" s="10">
        <v>3</v>
      </c>
      <c r="E44" s="10"/>
      <c r="F44" s="10" t="e">
        <f t="shared" si="1"/>
        <v>#N/A</v>
      </c>
      <c r="G44" s="9"/>
      <c r="H44" s="9"/>
      <c r="I44" s="9"/>
      <c r="J44" s="9"/>
    </row>
    <row r="45" spans="2:10" x14ac:dyDescent="0.25">
      <c r="B45" s="9" t="s">
        <v>442</v>
      </c>
      <c r="C45" s="9"/>
      <c r="D45" s="10">
        <v>3</v>
      </c>
      <c r="E45" s="10"/>
      <c r="F45" s="10" t="e">
        <f t="shared" si="1"/>
        <v>#N/A</v>
      </c>
      <c r="G45" s="9"/>
      <c r="H45" s="9"/>
      <c r="I45" s="9"/>
      <c r="J45" s="9"/>
    </row>
    <row r="46" spans="2:10" x14ac:dyDescent="0.25">
      <c r="B46" s="9" t="s">
        <v>442</v>
      </c>
      <c r="C46" s="9"/>
      <c r="D46" s="10">
        <v>3</v>
      </c>
      <c r="E46" s="10"/>
      <c r="F46" s="10" t="e">
        <f t="shared" si="1"/>
        <v>#N/A</v>
      </c>
      <c r="G46" s="9"/>
      <c r="H46" s="9"/>
      <c r="I46" s="9"/>
      <c r="J46" s="9"/>
    </row>
    <row r="47" spans="2:10" ht="15.75" x14ac:dyDescent="0.25">
      <c r="B47" s="61" t="s">
        <v>444</v>
      </c>
      <c r="C47" s="9"/>
      <c r="D47" s="10"/>
      <c r="E47" s="10"/>
      <c r="F47" s="10"/>
      <c r="G47" s="9"/>
      <c r="H47" s="9"/>
      <c r="I47" s="9"/>
      <c r="J47" s="9"/>
    </row>
    <row r="48" spans="2:10" x14ac:dyDescent="0.25">
      <c r="B48" s="9" t="s">
        <v>445</v>
      </c>
      <c r="C48" s="9" t="s">
        <v>446</v>
      </c>
      <c r="D48" s="10">
        <v>3</v>
      </c>
      <c r="E48" s="10"/>
      <c r="F48" s="10" t="e">
        <f t="shared" si="1"/>
        <v>#N/A</v>
      </c>
      <c r="G48" s="9"/>
      <c r="H48" s="9"/>
      <c r="I48" s="9"/>
      <c r="J48" s="9"/>
    </row>
    <row r="49" spans="2:10" x14ac:dyDescent="0.25">
      <c r="B49" s="59" t="s">
        <v>459</v>
      </c>
      <c r="C49" s="9"/>
      <c r="D49" s="10"/>
      <c r="E49" s="10"/>
      <c r="F49" s="10"/>
      <c r="G49" s="9"/>
      <c r="H49" s="9"/>
      <c r="I49" s="9"/>
      <c r="J49" s="9"/>
    </row>
    <row r="50" spans="2:10" x14ac:dyDescent="0.25">
      <c r="B50" s="9" t="s">
        <v>449</v>
      </c>
      <c r="C50" s="9"/>
      <c r="D50" s="10">
        <v>3</v>
      </c>
      <c r="E50" s="10"/>
      <c r="F50" s="10" t="e">
        <f t="shared" si="1"/>
        <v>#N/A</v>
      </c>
      <c r="G50" s="9"/>
      <c r="H50" s="9"/>
      <c r="I50" s="9"/>
      <c r="J50" s="9"/>
    </row>
    <row r="51" spans="2:10" x14ac:dyDescent="0.25">
      <c r="B51" s="9" t="s">
        <v>449</v>
      </c>
      <c r="C51" s="9"/>
      <c r="D51" s="10">
        <v>3</v>
      </c>
      <c r="E51" s="10"/>
      <c r="F51" s="10" t="e">
        <f t="shared" si="1"/>
        <v>#N/A</v>
      </c>
      <c r="G51" s="9"/>
      <c r="H51" s="9"/>
      <c r="I51" s="9"/>
      <c r="J51" s="9"/>
    </row>
    <row r="52" spans="2:10" ht="15.75" x14ac:dyDescent="0.25">
      <c r="B52" s="61" t="s">
        <v>450</v>
      </c>
      <c r="C52" s="9"/>
      <c r="D52" s="10"/>
      <c r="E52" s="10"/>
      <c r="F52" s="10"/>
      <c r="G52" s="9"/>
      <c r="H52" s="9"/>
      <c r="I52" s="9"/>
      <c r="J52" s="9"/>
    </row>
    <row r="53" spans="2:10" x14ac:dyDescent="0.25">
      <c r="B53" s="9" t="s">
        <v>451</v>
      </c>
      <c r="C53" s="9" t="s">
        <v>452</v>
      </c>
      <c r="D53" s="10">
        <v>3</v>
      </c>
      <c r="E53" s="10"/>
      <c r="F53" s="10" t="e">
        <f t="shared" si="1"/>
        <v>#N/A</v>
      </c>
      <c r="G53" s="9"/>
      <c r="H53" s="9"/>
      <c r="I53" s="9"/>
      <c r="J53" s="9"/>
    </row>
    <row r="54" spans="2:10" x14ac:dyDescent="0.25">
      <c r="B54" s="9" t="s">
        <v>453</v>
      </c>
      <c r="C54" s="9" t="s">
        <v>454</v>
      </c>
      <c r="D54" s="10">
        <v>3</v>
      </c>
      <c r="E54" s="10"/>
      <c r="F54" s="10" t="e">
        <f t="shared" si="1"/>
        <v>#N/A</v>
      </c>
      <c r="G54" s="9"/>
      <c r="H54" s="9"/>
      <c r="I54" s="9"/>
      <c r="J54" s="9"/>
    </row>
    <row r="55" spans="2:10" x14ac:dyDescent="0.25">
      <c r="B55" s="9" t="s">
        <v>455</v>
      </c>
      <c r="C55" s="9" t="s">
        <v>456</v>
      </c>
      <c r="D55" s="10">
        <v>3</v>
      </c>
      <c r="E55" s="10"/>
      <c r="F55" s="10" t="e">
        <f t="shared" si="1"/>
        <v>#N/A</v>
      </c>
      <c r="G55" s="9"/>
      <c r="H55" s="9"/>
      <c r="I55" s="9"/>
      <c r="J55" s="9"/>
    </row>
    <row r="56" spans="2:10" x14ac:dyDescent="0.25">
      <c r="B56" s="59" t="s">
        <v>457</v>
      </c>
      <c r="C56" s="9"/>
      <c r="D56" s="10"/>
      <c r="E56" s="10"/>
      <c r="F56" s="10"/>
      <c r="G56" s="9"/>
      <c r="H56" s="9"/>
      <c r="I56" s="9"/>
      <c r="J56" s="9"/>
    </row>
    <row r="57" spans="2:10" x14ac:dyDescent="0.25">
      <c r="B57" s="9" t="s">
        <v>458</v>
      </c>
      <c r="C57" s="9"/>
      <c r="D57" s="10">
        <v>3</v>
      </c>
      <c r="E57" s="10"/>
      <c r="F57" s="10" t="e">
        <f t="shared" si="1"/>
        <v>#N/A</v>
      </c>
      <c r="G57" s="9"/>
      <c r="H57" s="9"/>
      <c r="I57" s="9"/>
      <c r="J57" s="9"/>
    </row>
    <row r="58" spans="2:10" ht="15.75" x14ac:dyDescent="0.25">
      <c r="B58" s="61" t="s">
        <v>460</v>
      </c>
      <c r="C58" s="9"/>
      <c r="D58" s="10"/>
      <c r="E58" s="10"/>
      <c r="F58" s="10"/>
      <c r="G58" s="9"/>
      <c r="H58" s="9"/>
      <c r="I58" s="9"/>
      <c r="J58" s="9"/>
    </row>
    <row r="59" spans="2:10" x14ac:dyDescent="0.25">
      <c r="B59" s="9" t="s">
        <v>461</v>
      </c>
      <c r="C59" s="9" t="s">
        <v>462</v>
      </c>
      <c r="D59" s="10">
        <v>3</v>
      </c>
      <c r="E59" s="10"/>
      <c r="F59" s="10" t="e">
        <f t="shared" si="1"/>
        <v>#N/A</v>
      </c>
      <c r="G59" s="9"/>
      <c r="H59" s="9"/>
      <c r="I59" s="9"/>
      <c r="J59" s="9"/>
    </row>
    <row r="60" spans="2:10" x14ac:dyDescent="0.25">
      <c r="B60" s="9" t="s">
        <v>463</v>
      </c>
      <c r="C60" s="9" t="s">
        <v>464</v>
      </c>
      <c r="D60" s="10">
        <v>3</v>
      </c>
      <c r="E60" s="10"/>
      <c r="F60" s="10" t="e">
        <f t="shared" si="1"/>
        <v>#N/A</v>
      </c>
      <c r="G60" s="9"/>
      <c r="H60" s="9"/>
      <c r="I60" s="9"/>
      <c r="J60" s="9"/>
    </row>
    <row r="61" spans="2:10" x14ac:dyDescent="0.25">
      <c r="B61" s="59" t="s">
        <v>465</v>
      </c>
      <c r="C61" s="9"/>
      <c r="D61" s="10"/>
      <c r="E61" s="10"/>
      <c r="F61" s="10"/>
      <c r="G61" s="9"/>
      <c r="H61" s="9"/>
      <c r="I61" s="9"/>
      <c r="J61" s="9"/>
    </row>
    <row r="62" spans="2:10" x14ac:dyDescent="0.25">
      <c r="B62" s="9" t="s">
        <v>466</v>
      </c>
      <c r="C62" s="9"/>
      <c r="D62" s="10">
        <v>3</v>
      </c>
      <c r="E62" s="10"/>
      <c r="F62" s="10" t="e">
        <f t="shared" si="1"/>
        <v>#N/A</v>
      </c>
      <c r="G62" s="9"/>
      <c r="H62" s="9"/>
      <c r="I62" s="9"/>
      <c r="J62" s="9"/>
    </row>
    <row r="63" spans="2:10" x14ac:dyDescent="0.25">
      <c r="B63" s="9" t="s">
        <v>466</v>
      </c>
      <c r="C63" s="9"/>
      <c r="D63" s="10">
        <v>3</v>
      </c>
      <c r="E63" s="10"/>
      <c r="F63" s="10" t="e">
        <f t="shared" si="1"/>
        <v>#N/A</v>
      </c>
      <c r="G63" s="9"/>
      <c r="H63" s="9"/>
      <c r="I63" s="9"/>
      <c r="J63" s="9"/>
    </row>
    <row r="64" spans="2:10" ht="15.75" x14ac:dyDescent="0.25">
      <c r="B64" s="4" t="s">
        <v>38</v>
      </c>
      <c r="C64" s="4"/>
      <c r="D64" s="7">
        <f>SUM(D34:D46)+12</f>
        <v>45</v>
      </c>
      <c r="E64" s="7"/>
      <c r="F64" s="7" t="e">
        <f>SUM(F36:F63)</f>
        <v>#N/A</v>
      </c>
      <c r="G64" s="9"/>
      <c r="H64" s="9"/>
      <c r="I64" s="9"/>
      <c r="J64" s="9"/>
    </row>
    <row r="65" spans="2:10" ht="15.75" x14ac:dyDescent="0.25">
      <c r="B65" s="4" t="s">
        <v>39</v>
      </c>
      <c r="D65" s="7">
        <f>SUM(D32+D64)</f>
        <v>97</v>
      </c>
      <c r="E65" s="7"/>
      <c r="F65" s="7" t="e">
        <f>F32+F64</f>
        <v>#N/A</v>
      </c>
      <c r="G65" s="9"/>
      <c r="H65" s="9"/>
      <c r="I65" s="9"/>
      <c r="J65" s="9"/>
    </row>
    <row r="66" spans="2:10" ht="15.75" x14ac:dyDescent="0.25">
      <c r="B66" s="4"/>
      <c r="C66" s="4" t="s">
        <v>67</v>
      </c>
      <c r="D66" s="7"/>
      <c r="E66" s="12" t="e">
        <f>F65/D65</f>
        <v>#N/A</v>
      </c>
      <c r="F66" s="7"/>
      <c r="G66" s="9"/>
      <c r="H66" s="9"/>
      <c r="I66" s="9"/>
      <c r="J66" s="9"/>
    </row>
    <row r="67" spans="2:10" ht="15.75" x14ac:dyDescent="0.25">
      <c r="B67" s="4"/>
      <c r="C67" s="4"/>
      <c r="D67" s="7"/>
      <c r="E67" s="7"/>
      <c r="F67" s="7"/>
      <c r="G67" s="9"/>
      <c r="H67" s="9"/>
      <c r="I67" s="9"/>
      <c r="J67" s="9"/>
    </row>
    <row r="68" spans="2:10" ht="15.75" x14ac:dyDescent="0.25">
      <c r="B68" s="4"/>
      <c r="C68" s="4"/>
      <c r="D68" s="7"/>
      <c r="E68" s="7"/>
      <c r="F68" s="7"/>
      <c r="G68" s="9"/>
      <c r="H68" s="9"/>
      <c r="I68" s="9"/>
      <c r="J68" s="9"/>
    </row>
    <row r="69" spans="2:10" x14ac:dyDescent="0.25">
      <c r="B69" s="32"/>
      <c r="C69" s="32"/>
      <c r="D69" s="33"/>
      <c r="E69" s="33"/>
      <c r="F69" s="33"/>
      <c r="G69" s="9"/>
      <c r="H69" s="9"/>
      <c r="I69" s="9"/>
      <c r="J69" s="9"/>
    </row>
    <row r="70" spans="2:10" x14ac:dyDescent="0.25">
      <c r="B70" s="32"/>
      <c r="C70" s="32"/>
      <c r="D70" s="33"/>
      <c r="E70" s="33"/>
      <c r="F70" s="33"/>
      <c r="G70" s="9"/>
      <c r="H70" s="9"/>
      <c r="I70" s="9"/>
      <c r="J70" s="9"/>
    </row>
    <row r="71" spans="2:10" x14ac:dyDescent="0.25">
      <c r="B71" s="32"/>
      <c r="C71" s="32"/>
      <c r="D71" s="33"/>
      <c r="E71" s="33"/>
      <c r="F71" s="33"/>
      <c r="G71" s="9"/>
      <c r="H71" s="9"/>
      <c r="I71" s="9"/>
      <c r="J71" s="9"/>
    </row>
    <row r="72" spans="2:10" x14ac:dyDescent="0.25">
      <c r="B72" s="32"/>
      <c r="C72" s="32"/>
      <c r="D72" s="33"/>
      <c r="E72" s="33"/>
      <c r="F72" s="33"/>
      <c r="G72" s="9"/>
      <c r="H72" s="9"/>
      <c r="I72" s="9"/>
      <c r="J72" s="9"/>
    </row>
    <row r="73" spans="2:10" x14ac:dyDescent="0.25">
      <c r="B73" s="32"/>
      <c r="C73" s="32"/>
      <c r="D73" s="33"/>
      <c r="E73" s="33"/>
      <c r="F73" s="33"/>
      <c r="G73" s="9"/>
      <c r="H73" s="9"/>
      <c r="I73" s="9"/>
      <c r="J73" s="9"/>
    </row>
    <row r="74" spans="2:10" x14ac:dyDescent="0.25">
      <c r="B74" s="32"/>
      <c r="C74" s="32"/>
      <c r="D74" s="33"/>
      <c r="E74" s="33"/>
      <c r="F74" s="33"/>
      <c r="G74" s="9"/>
      <c r="H74" s="9"/>
      <c r="I74" s="9"/>
      <c r="J74" s="9"/>
    </row>
    <row r="75" spans="2:10" x14ac:dyDescent="0.25">
      <c r="B75" s="32"/>
      <c r="C75" s="32"/>
      <c r="D75" s="33"/>
      <c r="E75" s="33"/>
      <c r="F75" s="33"/>
      <c r="G75" s="9"/>
      <c r="H75" s="9"/>
      <c r="I75" s="9"/>
      <c r="J75" s="9"/>
    </row>
    <row r="76" spans="2:10" x14ac:dyDescent="0.25">
      <c r="B76" s="32"/>
      <c r="C76" s="32"/>
      <c r="D76" s="33"/>
      <c r="E76" s="33"/>
      <c r="F76" s="33"/>
      <c r="G76" s="9"/>
      <c r="H76" s="9"/>
      <c r="I76" s="9"/>
      <c r="J76" s="9"/>
    </row>
    <row r="77" spans="2:10" x14ac:dyDescent="0.25">
      <c r="B77" s="32"/>
      <c r="C77" s="32"/>
      <c r="D77" s="33"/>
      <c r="E77" s="33"/>
      <c r="F77" s="33"/>
      <c r="G77" s="9"/>
      <c r="H77" s="9"/>
      <c r="I77" s="9"/>
      <c r="J77" s="9"/>
    </row>
    <row r="78" spans="2:10" x14ac:dyDescent="0.25">
      <c r="B78" s="32"/>
      <c r="C78" s="32"/>
      <c r="D78" s="33"/>
      <c r="E78" s="33"/>
      <c r="F78" s="33"/>
      <c r="G78" s="9"/>
      <c r="H78" s="9"/>
      <c r="I78" s="9"/>
      <c r="J78" s="9"/>
    </row>
    <row r="79" spans="2:10" x14ac:dyDescent="0.25">
      <c r="B79" s="32"/>
      <c r="C79" s="32"/>
      <c r="D79" s="33"/>
      <c r="E79" s="33"/>
      <c r="F79" s="33"/>
      <c r="G79" s="36"/>
      <c r="H79" s="36"/>
      <c r="I79" s="36"/>
      <c r="J79" s="36"/>
    </row>
    <row r="80" spans="2:10" x14ac:dyDescent="0.25">
      <c r="B80" s="32"/>
      <c r="C80" s="32"/>
      <c r="D80" s="33"/>
      <c r="E80" s="33"/>
      <c r="F80" s="33"/>
      <c r="G80" s="36"/>
      <c r="H80" s="36"/>
      <c r="I80" s="36"/>
      <c r="J80" s="36"/>
    </row>
    <row r="81" spans="2:10" x14ac:dyDescent="0.25">
      <c r="B81" s="32"/>
      <c r="C81" s="32"/>
      <c r="D81" s="33"/>
      <c r="E81" s="33"/>
      <c r="F81" s="33"/>
      <c r="G81" s="36"/>
      <c r="H81" s="36"/>
      <c r="I81" s="36"/>
      <c r="J81" s="36"/>
    </row>
    <row r="82" spans="2:10" x14ac:dyDescent="0.25">
      <c r="B82" s="34"/>
      <c r="C82" s="34"/>
      <c r="D82" s="35"/>
      <c r="E82" s="35"/>
      <c r="F82" s="35"/>
      <c r="G82" s="36"/>
      <c r="H82" s="36"/>
      <c r="I82" s="36"/>
      <c r="J82" s="36"/>
    </row>
    <row r="83" spans="2:10" x14ac:dyDescent="0.25">
      <c r="B83" s="34"/>
      <c r="C83" s="34"/>
      <c r="D83" s="35"/>
      <c r="E83" s="35"/>
      <c r="F83" s="35"/>
      <c r="G83" s="36"/>
      <c r="H83" s="36"/>
      <c r="I83" s="36"/>
      <c r="J83" s="36"/>
    </row>
    <row r="84" spans="2:10" x14ac:dyDescent="0.25">
      <c r="B84" s="34"/>
      <c r="C84" s="34"/>
      <c r="D84" s="35"/>
      <c r="E84" s="35"/>
      <c r="F84" s="35"/>
      <c r="G84" s="36"/>
      <c r="H84" s="36"/>
      <c r="I84" s="36"/>
      <c r="J84" s="36"/>
    </row>
    <row r="85" spans="2:10" x14ac:dyDescent="0.25">
      <c r="B85" s="34"/>
      <c r="C85" s="34"/>
      <c r="D85" s="35"/>
      <c r="E85" s="35"/>
      <c r="F85" s="35"/>
      <c r="G85" s="36"/>
      <c r="H85" s="36"/>
      <c r="I85" s="36"/>
      <c r="J85" s="36"/>
    </row>
    <row r="86" spans="2:10" x14ac:dyDescent="0.25">
      <c r="B86" s="34"/>
      <c r="C86" s="34"/>
      <c r="D86" s="35"/>
      <c r="E86" s="35"/>
      <c r="F86" s="35"/>
      <c r="G86" s="36"/>
      <c r="H86" s="36"/>
      <c r="I86" s="36"/>
      <c r="J86" s="36"/>
    </row>
    <row r="87" spans="2:10" x14ac:dyDescent="0.25">
      <c r="B87" s="34"/>
      <c r="C87" s="34"/>
      <c r="D87" s="35"/>
      <c r="E87" s="35"/>
      <c r="F87" s="35"/>
      <c r="G87" s="36"/>
      <c r="H87" s="36"/>
      <c r="I87" s="36"/>
      <c r="J87" s="36"/>
    </row>
    <row r="88" spans="2:10" x14ac:dyDescent="0.25">
      <c r="B88" s="34"/>
      <c r="C88" s="34"/>
      <c r="D88" s="35"/>
      <c r="E88" s="35"/>
      <c r="F88" s="35"/>
      <c r="G88" s="36"/>
      <c r="H88" s="36"/>
      <c r="I88" s="36"/>
      <c r="J88" s="36"/>
    </row>
    <row r="89" spans="2:10" x14ac:dyDescent="0.25">
      <c r="B89" s="34"/>
      <c r="C89" s="34"/>
      <c r="D89" s="35"/>
      <c r="E89" s="35"/>
      <c r="F89" s="35"/>
      <c r="G89" s="36"/>
      <c r="H89" s="36"/>
      <c r="I89" s="36"/>
      <c r="J89" s="36"/>
    </row>
    <row r="90" spans="2:10" x14ac:dyDescent="0.25">
      <c r="B90" s="34"/>
      <c r="C90" s="34"/>
      <c r="D90" s="35"/>
      <c r="E90" s="35"/>
      <c r="F90" s="35"/>
      <c r="G90" s="36"/>
      <c r="H90" s="36"/>
      <c r="I90" s="36"/>
      <c r="J90" s="36"/>
    </row>
    <row r="91" spans="2:10" x14ac:dyDescent="0.25">
      <c r="B91" s="34"/>
      <c r="C91" s="34"/>
      <c r="D91" s="35"/>
      <c r="E91" s="35"/>
      <c r="F91" s="35"/>
      <c r="G91" s="36"/>
      <c r="H91" s="36"/>
      <c r="I91" s="36"/>
      <c r="J91" s="36"/>
    </row>
    <row r="92" spans="2:10" x14ac:dyDescent="0.25">
      <c r="B92" s="34"/>
      <c r="C92" s="34"/>
      <c r="D92" s="35"/>
      <c r="E92" s="35"/>
      <c r="F92" s="35"/>
      <c r="G92" s="36"/>
      <c r="H92" s="36"/>
      <c r="I92" s="36"/>
      <c r="J92" s="36"/>
    </row>
    <row r="93" spans="2:10" x14ac:dyDescent="0.25">
      <c r="B93" s="34"/>
      <c r="C93" s="34"/>
      <c r="D93" s="35"/>
      <c r="E93" s="35"/>
      <c r="F93" s="35"/>
      <c r="G93" s="36"/>
      <c r="H93" s="36"/>
      <c r="I93" s="36"/>
      <c r="J93" s="36"/>
    </row>
    <row r="94" spans="2:10" x14ac:dyDescent="0.25">
      <c r="B94" s="34"/>
      <c r="C94" s="34"/>
      <c r="D94" s="35"/>
      <c r="E94" s="35"/>
      <c r="F94" s="35"/>
      <c r="G94" s="36"/>
      <c r="H94" s="36"/>
      <c r="I94" s="36"/>
      <c r="J94" s="36"/>
    </row>
    <row r="95" spans="2:10" x14ac:dyDescent="0.25">
      <c r="B95" s="34"/>
      <c r="C95" s="34"/>
      <c r="D95" s="35"/>
      <c r="E95" s="35"/>
      <c r="F95" s="35"/>
      <c r="G95" s="36"/>
      <c r="H95" s="36"/>
      <c r="I95" s="36"/>
      <c r="J95" s="36"/>
    </row>
    <row r="96" spans="2:10" x14ac:dyDescent="0.25">
      <c r="B96" s="34"/>
      <c r="C96" s="34"/>
      <c r="D96" s="35"/>
      <c r="E96" s="35"/>
      <c r="F96" s="35"/>
      <c r="G96" s="36"/>
      <c r="H96" s="36"/>
      <c r="I96" s="36"/>
      <c r="J96" s="36"/>
    </row>
    <row r="97" spans="2:10" x14ac:dyDescent="0.25">
      <c r="B97" s="34"/>
      <c r="C97" s="34"/>
      <c r="D97" s="35"/>
      <c r="E97" s="35"/>
      <c r="F97" s="35"/>
      <c r="G97" s="36"/>
      <c r="H97" s="36"/>
      <c r="I97" s="36"/>
      <c r="J97" s="36"/>
    </row>
    <row r="98" spans="2:10" x14ac:dyDescent="0.25">
      <c r="B98" s="34"/>
      <c r="C98" s="34"/>
      <c r="D98" s="35"/>
      <c r="E98" s="35"/>
      <c r="F98" s="35"/>
      <c r="G98" s="36"/>
      <c r="H98" s="36"/>
      <c r="I98" s="36"/>
      <c r="J98" s="36"/>
    </row>
    <row r="99" spans="2:10" x14ac:dyDescent="0.25">
      <c r="B99" s="34"/>
      <c r="C99" s="34"/>
      <c r="D99" s="35"/>
      <c r="E99" s="35"/>
      <c r="F99" s="35"/>
      <c r="G99" s="36"/>
      <c r="H99" s="36"/>
      <c r="I99" s="36"/>
      <c r="J99" s="36"/>
    </row>
    <row r="100" spans="2:10" x14ac:dyDescent="0.25">
      <c r="B100" s="34"/>
      <c r="C100" s="34"/>
      <c r="D100" s="35"/>
      <c r="E100" s="35"/>
      <c r="F100" s="35"/>
      <c r="G100" s="36"/>
      <c r="H100" s="36"/>
      <c r="I100" s="36"/>
      <c r="J100" s="36"/>
    </row>
    <row r="101" spans="2:10" x14ac:dyDescent="0.25">
      <c r="B101" s="34"/>
      <c r="C101" s="34"/>
      <c r="D101" s="35"/>
      <c r="E101" s="35"/>
      <c r="F101" s="35"/>
      <c r="G101" s="36"/>
      <c r="H101" s="36"/>
      <c r="I101" s="36"/>
      <c r="J101" s="36"/>
    </row>
    <row r="102" spans="2:10" x14ac:dyDescent="0.25">
      <c r="B102" s="34"/>
      <c r="C102" s="34"/>
      <c r="D102" s="35"/>
      <c r="E102" s="35"/>
      <c r="F102" s="35"/>
      <c r="G102" s="36"/>
      <c r="H102" s="36"/>
      <c r="I102" s="36"/>
      <c r="J102" s="36"/>
    </row>
    <row r="103" spans="2:10" x14ac:dyDescent="0.25">
      <c r="B103" s="34"/>
      <c r="C103" s="34"/>
      <c r="D103" s="35"/>
      <c r="E103" s="35"/>
      <c r="F103" s="35"/>
      <c r="G103" s="36"/>
      <c r="H103" s="36"/>
      <c r="I103" s="36"/>
      <c r="J103" s="36"/>
    </row>
    <row r="104" spans="2:10" x14ac:dyDescent="0.25">
      <c r="B104" s="34"/>
      <c r="C104" s="34"/>
      <c r="D104" s="35"/>
      <c r="E104" s="35"/>
      <c r="F104" s="35"/>
      <c r="G104" s="36"/>
      <c r="H104" s="36"/>
      <c r="I104" s="36"/>
      <c r="J104" s="36"/>
    </row>
    <row r="105" spans="2:10" x14ac:dyDescent="0.25">
      <c r="B105" s="34"/>
      <c r="C105" s="34"/>
      <c r="D105" s="35"/>
      <c r="E105" s="35"/>
      <c r="F105" s="35"/>
      <c r="G105" s="36"/>
      <c r="H105" s="36"/>
      <c r="I105" s="36"/>
      <c r="J105" s="36"/>
    </row>
    <row r="106" spans="2:10" x14ac:dyDescent="0.25">
      <c r="B106" s="34"/>
      <c r="C106" s="34"/>
      <c r="D106" s="35"/>
      <c r="E106" s="35"/>
      <c r="F106" s="35"/>
      <c r="G106" s="36"/>
      <c r="H106" s="36"/>
      <c r="I106" s="36"/>
      <c r="J106" s="36"/>
    </row>
    <row r="107" spans="2:10" x14ac:dyDescent="0.25">
      <c r="B107" s="34"/>
      <c r="C107" s="34"/>
      <c r="D107" s="35"/>
      <c r="E107" s="35"/>
      <c r="F107" s="35"/>
      <c r="G107" s="36"/>
      <c r="H107" s="36"/>
      <c r="I107" s="36"/>
      <c r="J107" s="36"/>
    </row>
    <row r="108" spans="2:10" x14ac:dyDescent="0.25">
      <c r="B108" s="34"/>
      <c r="C108" s="34"/>
      <c r="D108" s="35"/>
      <c r="E108" s="35"/>
      <c r="F108" s="35"/>
      <c r="G108" s="36"/>
      <c r="H108" s="36"/>
      <c r="I108" s="36"/>
      <c r="J108" s="36"/>
    </row>
    <row r="109" spans="2:10" x14ac:dyDescent="0.25">
      <c r="B109" s="34"/>
      <c r="C109" s="34"/>
      <c r="D109" s="35"/>
      <c r="E109" s="35"/>
      <c r="F109" s="35"/>
      <c r="G109" s="36"/>
      <c r="H109" s="36"/>
      <c r="I109" s="36"/>
      <c r="J109" s="36"/>
    </row>
    <row r="110" spans="2:10" x14ac:dyDescent="0.25">
      <c r="B110" s="34"/>
      <c r="C110" s="34"/>
      <c r="D110" s="35"/>
      <c r="E110" s="35"/>
      <c r="F110" s="35"/>
      <c r="G110" s="36"/>
      <c r="H110" s="36"/>
      <c r="I110" s="36"/>
      <c r="J110" s="36"/>
    </row>
    <row r="111" spans="2:10" x14ac:dyDescent="0.25">
      <c r="B111" s="34"/>
      <c r="C111" s="34"/>
      <c r="D111" s="35"/>
      <c r="E111" s="35"/>
      <c r="F111" s="35"/>
      <c r="G111" s="36"/>
      <c r="H111" s="36"/>
      <c r="I111" s="36"/>
      <c r="J111" s="36"/>
    </row>
    <row r="112" spans="2:10" x14ac:dyDescent="0.25">
      <c r="B112" s="36"/>
      <c r="C112" s="36"/>
      <c r="D112" s="37"/>
      <c r="E112" s="37"/>
      <c r="F112" s="37"/>
      <c r="G112" s="36"/>
      <c r="H112" s="36"/>
      <c r="I112" s="36"/>
      <c r="J112" s="36"/>
    </row>
    <row r="113" spans="2:10" x14ac:dyDescent="0.25">
      <c r="B113" s="36"/>
      <c r="C113" s="36"/>
      <c r="D113" s="37"/>
      <c r="E113" s="37"/>
      <c r="F113" s="37"/>
      <c r="G113" s="36"/>
      <c r="H113" s="36"/>
      <c r="I113" s="36"/>
      <c r="J113" s="36"/>
    </row>
    <row r="114" spans="2:10" x14ac:dyDescent="0.25">
      <c r="B114" s="36"/>
      <c r="C114" s="36"/>
      <c r="D114" s="37"/>
      <c r="E114" s="37"/>
      <c r="F114" s="37"/>
      <c r="G114" s="36"/>
      <c r="H114" s="36"/>
      <c r="I114" s="36"/>
      <c r="J114" s="36"/>
    </row>
    <row r="115" spans="2:10" x14ac:dyDescent="0.25">
      <c r="B115" s="36"/>
      <c r="C115" s="36"/>
      <c r="D115" s="37"/>
      <c r="E115" s="37"/>
      <c r="F115" s="37"/>
      <c r="G115" s="36"/>
      <c r="H115" s="36"/>
      <c r="I115" s="36"/>
      <c r="J115" s="36"/>
    </row>
    <row r="116" spans="2:10" x14ac:dyDescent="0.25">
      <c r="B116" s="36"/>
      <c r="C116" s="36"/>
      <c r="D116" s="37"/>
      <c r="E116" s="37"/>
      <c r="F116" s="37"/>
      <c r="G116" s="36"/>
      <c r="H116" s="36"/>
      <c r="I116" s="36"/>
      <c r="J116" s="36"/>
    </row>
    <row r="117" spans="2:10" x14ac:dyDescent="0.25">
      <c r="B117" s="36"/>
      <c r="C117" s="36"/>
      <c r="D117" s="37"/>
      <c r="E117" s="37"/>
      <c r="F117" s="37"/>
    </row>
    <row r="118" spans="2:10" x14ac:dyDescent="0.25">
      <c r="B118" s="36"/>
      <c r="C118" s="36"/>
      <c r="D118" s="37"/>
      <c r="E118" s="37"/>
      <c r="F118" s="37"/>
    </row>
    <row r="119" spans="2:10" x14ac:dyDescent="0.25">
      <c r="B119" s="36"/>
      <c r="C119" s="36"/>
      <c r="D119" s="37"/>
      <c r="E119" s="37"/>
      <c r="F119" s="37"/>
    </row>
  </sheetData>
  <mergeCells count="5">
    <mergeCell ref="B3:G3"/>
    <mergeCell ref="B4:G4"/>
    <mergeCell ref="B5:G5"/>
    <mergeCell ref="B8:F9"/>
    <mergeCell ref="B10:F1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B654C7BCB203845832CEA6D3394420A" ma:contentTypeVersion="13" ma:contentTypeDescription="Create a new document." ma:contentTypeScope="" ma:versionID="124de539965dfd781e7c6b91d875fa49">
  <xsd:schema xmlns:xsd="http://www.w3.org/2001/XMLSchema" xmlns:xs="http://www.w3.org/2001/XMLSchema" xmlns:p="http://schemas.microsoft.com/office/2006/metadata/properties" xmlns:ns3="145018a5-46ef-4bc2-959c-7a427d1c86a2" xmlns:ns4="b1ee54bf-18b1-4759-9975-23ecdf81336d" targetNamespace="http://schemas.microsoft.com/office/2006/metadata/properties" ma:root="true" ma:fieldsID="58019c88dd639776505b4a5885f18df3" ns3:_="" ns4:_="">
    <xsd:import namespace="145018a5-46ef-4bc2-959c-7a427d1c86a2"/>
    <xsd:import namespace="b1ee54bf-18b1-4759-9975-23ecdf81336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5018a5-46ef-4bc2-959c-7a427d1c86a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1ee54bf-18b1-4759-9975-23ecdf81336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7A501BE-72D2-4B87-8B72-3D38262CEC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5018a5-46ef-4bc2-959c-7a427d1c86a2"/>
    <ds:schemaRef ds:uri="b1ee54bf-18b1-4759-9975-23ecdf8133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17140A-FC88-4425-89C2-71363D53DC10}">
  <ds:schemaRefs>
    <ds:schemaRef ds:uri="http://schemas.microsoft.com/sharepoint/v3/contenttype/forms"/>
  </ds:schemaRefs>
</ds:datastoreItem>
</file>

<file path=customXml/itemProps3.xml><?xml version="1.0" encoding="utf-8"?>
<ds:datastoreItem xmlns:ds="http://schemas.openxmlformats.org/officeDocument/2006/customXml" ds:itemID="{36844C94-14C5-45A9-B428-6862B114DFD0}">
  <ds:schemaRefs>
    <ds:schemaRef ds:uri="http://schemas.microsoft.com/office/2006/metadata/properties"/>
    <ds:schemaRef ds:uri="http://schemas.microsoft.com/office/2006/documentManagement/types"/>
    <ds:schemaRef ds:uri="http://schemas.microsoft.com/office/infopath/2007/PartnerControls"/>
    <ds:schemaRef ds:uri="http://purl.org/dc/dcmitype/"/>
    <ds:schemaRef ds:uri="b1ee54bf-18b1-4759-9975-23ecdf81336d"/>
    <ds:schemaRef ds:uri="http://schemas.openxmlformats.org/package/2006/metadata/core-properties"/>
    <ds:schemaRef ds:uri="http://purl.org/dc/elements/1.1/"/>
    <ds:schemaRef ds:uri="145018a5-46ef-4bc2-959c-7a427d1c86a2"/>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ELED</vt:lpstr>
      <vt:lpstr>Biology Education</vt:lpstr>
      <vt:lpstr>Business Education</vt:lpstr>
      <vt:lpstr>Chemistry Education</vt:lpstr>
      <vt:lpstr>Comp Science Ed -Biology</vt:lpstr>
      <vt:lpstr>Comp Science Ed - Earth Science</vt:lpstr>
      <vt:lpstr>Composite SOCIAL Science Ed</vt:lpstr>
      <vt:lpstr>English Education</vt:lpstr>
      <vt:lpstr>History Education</vt:lpstr>
      <vt:lpstr>Mathematics Education</vt:lpstr>
      <vt:lpstr>Music Education</vt:lpstr>
      <vt:lpstr>Physical Education</vt:lpstr>
      <vt:lpstr>Minor-Concen-Endorse</vt:lpstr>
      <vt:lpstr>Honor Points</vt:lpstr>
      <vt:lpstr>SEED</vt:lpstr>
      <vt:lpstr>Honor_Points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Library</dc:creator>
  <cp:lastModifiedBy>Steckler, Sandra</cp:lastModifiedBy>
  <cp:lastPrinted>2022-07-12T21:36:32Z</cp:lastPrinted>
  <dcterms:created xsi:type="dcterms:W3CDTF">2014-09-10T16:42:18Z</dcterms:created>
  <dcterms:modified xsi:type="dcterms:W3CDTF">2022-07-13T19:47:19Z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0x0101002B654C7BCB203845832CEA6D3394420A</vt:lpwstr>
  </property>
</Properties>
</file>